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HUN ANGGARAN 2024\PERENCANAAN\BPS\"/>
    </mc:Choice>
  </mc:AlternateContent>
  <bookViews>
    <workbookView xWindow="0" yWindow="0" windowWidth="19200" windowHeight="7190"/>
  </bookViews>
  <sheets>
    <sheet name="Tangkap 2023" sheetId="4" r:id="rId1"/>
  </sheets>
  <definedNames>
    <definedName name="_xlnm.Print_Area" localSheetId="0">'Tangkap 2023'!$A$1:$S$150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6" i="4" l="1"/>
  <c r="V6" i="4"/>
  <c r="U6" i="4"/>
  <c r="X19" i="4"/>
  <c r="W19" i="4"/>
  <c r="V19" i="4"/>
  <c r="U19" i="4"/>
  <c r="X22" i="4"/>
  <c r="W22" i="4"/>
  <c r="V22" i="4"/>
  <c r="U22" i="4"/>
  <c r="X32" i="4"/>
  <c r="W32" i="4"/>
  <c r="V32" i="4"/>
  <c r="U32" i="4"/>
  <c r="X45" i="4"/>
  <c r="W45" i="4"/>
  <c r="V45" i="4"/>
  <c r="U45" i="4"/>
  <c r="X55" i="4"/>
  <c r="W55" i="4"/>
  <c r="V55" i="4"/>
  <c r="U55" i="4"/>
  <c r="X69" i="4"/>
  <c r="W69" i="4"/>
  <c r="V69" i="4"/>
  <c r="U69" i="4"/>
  <c r="X71" i="4"/>
  <c r="W71" i="4"/>
  <c r="V71" i="4"/>
  <c r="U71" i="4"/>
  <c r="X75" i="4"/>
  <c r="U75" i="4"/>
  <c r="V75" i="4"/>
  <c r="W75" i="4"/>
  <c r="X80" i="4"/>
  <c r="W80" i="4"/>
  <c r="V80" i="4"/>
  <c r="U80" i="4"/>
  <c r="X86" i="4"/>
  <c r="U86" i="4"/>
  <c r="V86" i="4"/>
  <c r="W86" i="4"/>
  <c r="X91" i="4"/>
  <c r="U91" i="4"/>
  <c r="V91" i="4"/>
  <c r="W91" i="4"/>
  <c r="X96" i="4"/>
  <c r="W96" i="4"/>
  <c r="V96" i="4"/>
  <c r="U96" i="4"/>
  <c r="X106" i="4"/>
  <c r="X112" i="4"/>
  <c r="X118" i="4"/>
  <c r="X124" i="4"/>
  <c r="U130" i="4"/>
  <c r="U147" i="4" s="1"/>
  <c r="W130" i="4"/>
  <c r="X130" i="4" s="1"/>
  <c r="V130" i="4"/>
  <c r="V147" i="4" s="1"/>
  <c r="X136" i="4"/>
  <c r="X142" i="4"/>
  <c r="W106" i="4"/>
  <c r="V106" i="4"/>
  <c r="W112" i="4"/>
  <c r="V112" i="4"/>
  <c r="W118" i="4"/>
  <c r="V118" i="4"/>
  <c r="W124" i="4"/>
  <c r="V124" i="4"/>
  <c r="W136" i="4"/>
  <c r="V136" i="4"/>
  <c r="W142" i="4"/>
  <c r="V142" i="4"/>
  <c r="U142" i="4"/>
  <c r="U136" i="4"/>
  <c r="U124" i="4"/>
  <c r="U118" i="4"/>
  <c r="U112" i="4"/>
  <c r="U106" i="4"/>
  <c r="V102" i="4" l="1"/>
  <c r="V148" i="4" s="1"/>
  <c r="W102" i="4"/>
  <c r="W148" i="4" s="1"/>
  <c r="U102" i="4"/>
  <c r="W147" i="4"/>
  <c r="X147" i="4"/>
  <c r="X102" i="4" l="1"/>
  <c r="U148" i="4"/>
  <c r="U150" i="4" s="1"/>
  <c r="V150" i="4" s="1"/>
  <c r="W150" i="4" s="1"/>
  <c r="X148" i="4" l="1"/>
  <c r="T142" i="4" l="1"/>
  <c r="T136" i="4"/>
  <c r="T130" i="4"/>
  <c r="T124" i="4"/>
  <c r="T118" i="4"/>
  <c r="T112" i="4"/>
  <c r="T147" i="4" s="1"/>
  <c r="T106" i="4"/>
  <c r="T96" i="4"/>
  <c r="T91" i="4"/>
  <c r="T86" i="4"/>
  <c r="T80" i="4"/>
  <c r="T75" i="4"/>
  <c r="T71" i="4"/>
  <c r="T69" i="4"/>
  <c r="T55" i="4"/>
  <c r="T45" i="4"/>
  <c r="T32" i="4"/>
  <c r="T22" i="4"/>
  <c r="T19" i="4"/>
  <c r="T6" i="4"/>
  <c r="T102" i="4" s="1"/>
  <c r="T148" i="4" s="1"/>
  <c r="S142" i="4" l="1"/>
  <c r="S136" i="4"/>
  <c r="S130" i="4"/>
  <c r="S124" i="4"/>
  <c r="S118" i="4"/>
  <c r="S112" i="4"/>
  <c r="S106" i="4"/>
  <c r="S96" i="4"/>
  <c r="S91" i="4"/>
  <c r="S86" i="4"/>
  <c r="S80" i="4"/>
  <c r="S75" i="4"/>
  <c r="S71" i="4"/>
  <c r="S69" i="4"/>
  <c r="S55" i="4"/>
  <c r="S45" i="4"/>
  <c r="S32" i="4"/>
  <c r="S22" i="4"/>
  <c r="S19" i="4"/>
  <c r="S6" i="4"/>
  <c r="S147" i="4" l="1"/>
  <c r="S102" i="4"/>
  <c r="D147" i="4"/>
  <c r="C147" i="4"/>
  <c r="D102" i="4"/>
  <c r="C102" i="4"/>
  <c r="S148" i="4" l="1"/>
</calcChain>
</file>

<file path=xl/sharedStrings.xml><?xml version="1.0" encoding="utf-8"?>
<sst xmlns="http://schemas.openxmlformats.org/spreadsheetml/2006/main" count="214" uniqueCount="103">
  <si>
    <t>JENIS KAPAL</t>
  </si>
  <si>
    <t>API</t>
  </si>
  <si>
    <t>JENIS IKAN</t>
  </si>
  <si>
    <t>JUMLAH</t>
  </si>
  <si>
    <t>JANUARI</t>
  </si>
  <si>
    <t>FEBRUARI</t>
  </si>
  <si>
    <t>MARET</t>
  </si>
  <si>
    <t>APRIL</t>
  </si>
  <si>
    <t>MEI</t>
  </si>
  <si>
    <t>JUNI</t>
  </si>
  <si>
    <t>Tongkol Komo (Euthynnus affinis)</t>
  </si>
  <si>
    <t>Tetengkek (Megalaspis cordyla)</t>
  </si>
  <si>
    <t>Teri Gepeng (Stolephorus waitei)</t>
  </si>
  <si>
    <t>Tembang (Sardinella gibbosa)</t>
  </si>
  <si>
    <t>Selar Hijau (Atule mate)</t>
  </si>
  <si>
    <t>Pisang-pisang (Caesio chrysozonus)</t>
  </si>
  <si>
    <t>Layur (Trichiurus lepturus)</t>
  </si>
  <si>
    <t>Layang Lidi; Layar Deles (Decapterus macrosoma)</t>
  </si>
  <si>
    <t>Kuwe (Carangoides armatus)</t>
  </si>
  <si>
    <t>Kembung (Rastrelliger faughni)</t>
  </si>
  <si>
    <t>Cumi-cumi (Loligo chinensis)</t>
  </si>
  <si>
    <t>Cendro (Lestrolepis japonica)</t>
  </si>
  <si>
    <t>Terbang; Torani (Cheilopogon arcticeps)</t>
  </si>
  <si>
    <t>Julung-julung (Ablennes hians)</t>
  </si>
  <si>
    <t>Lolosi Papan (Caesio cuning)</t>
  </si>
  <si>
    <t>Lencam (Lethrinus amboinensis)</t>
  </si>
  <si>
    <t>Kerapu (Plectranthias retrofasciatus)</t>
  </si>
  <si>
    <t>Kakatua (Bolbometopon muricatum)</t>
  </si>
  <si>
    <t>Kakap (Liopropoma randalli)</t>
  </si>
  <si>
    <t>Ekor Kuning (Paracaesio brevidentata)</t>
  </si>
  <si>
    <t>Belanak (Chelon subviridis)</t>
  </si>
  <si>
    <t>Baronang (Siganus canaliculatus)</t>
  </si>
  <si>
    <t>Swanggi (Priacanthus hamrur)</t>
  </si>
  <si>
    <t>Selar Kuning (Selaroides leptolepis)</t>
  </si>
  <si>
    <t>Bawal Putih (Pampus argenteus)</t>
  </si>
  <si>
    <t>Bawal Hitam (Parastromateus niger)</t>
  </si>
  <si>
    <t>Tuna Sirip Kuning; Madidihang (Thunnus albacares)</t>
  </si>
  <si>
    <t>Tuna Mata Besar (Thunnus obesus)</t>
  </si>
  <si>
    <t>Tenggiri (Scomberomorus commerson)</t>
  </si>
  <si>
    <t>Lemadang (Coryphaena hippurus)</t>
  </si>
  <si>
    <t>Layaran (Istiophorus platypterus)</t>
  </si>
  <si>
    <t>Cakalang (Katsuwonus pelamis)</t>
  </si>
  <si>
    <t>Nike (Sicyopterus lagocephalus)</t>
  </si>
  <si>
    <t>Sotong (Pharaoh cuttlefish)</t>
  </si>
  <si>
    <t>Gurita (Octopus aegina)</t>
  </si>
  <si>
    <t>Teripang Pasir; Teripang Putih (Holothuria scabra)</t>
  </si>
  <si>
    <t>Teripang Karang (Holothuria hilla)</t>
  </si>
  <si>
    <t>Lobster (Scylaroies squamosus)</t>
  </si>
  <si>
    <t>NTP</t>
  </si>
  <si>
    <t>PTM</t>
  </si>
  <si>
    <t>TOTAL</t>
  </si>
  <si>
    <t>Pancing Ulur</t>
  </si>
  <si>
    <t>Cakalang</t>
  </si>
  <si>
    <t>Tongkol</t>
  </si>
  <si>
    <t>Madidihang</t>
  </si>
  <si>
    <t>Tuna</t>
  </si>
  <si>
    <t>KM 005_10</t>
  </si>
  <si>
    <t>KM0 10_20</t>
  </si>
  <si>
    <t>Huhate/poolandline</t>
  </si>
  <si>
    <t>KM0 20_30</t>
  </si>
  <si>
    <t>Pukat Purseseine</t>
  </si>
  <si>
    <t>Layang</t>
  </si>
  <si>
    <t>Selar kunig</t>
  </si>
  <si>
    <t>Selar Hijau</t>
  </si>
  <si>
    <t>tongkol</t>
  </si>
  <si>
    <t>KM0 30_50</t>
  </si>
  <si>
    <t>Selar</t>
  </si>
  <si>
    <t>selar hijau</t>
  </si>
  <si>
    <t>DATA PRODUKSI PERIKANAN TANGKAP DINAS KELAUTAN DAN PERIKANAN KABUPATEN BOALEMO</t>
  </si>
  <si>
    <t>non pelabuhan</t>
  </si>
  <si>
    <t>JUMLAH KAPAL</t>
  </si>
  <si>
    <t>JUMLAH NELAYAN</t>
  </si>
  <si>
    <t>PRODUKSI</t>
  </si>
  <si>
    <t>MT 5</t>
  </si>
  <si>
    <t>Bagan Berperahu</t>
  </si>
  <si>
    <t>Grand Total</t>
  </si>
  <si>
    <t>Jaring Insang Hanyut</t>
  </si>
  <si>
    <t>Jaring Insang Lingkar</t>
  </si>
  <si>
    <t>Jaring Insang Tetap</t>
  </si>
  <si>
    <t>Panah</t>
  </si>
  <si>
    <t>Pukat Tarik Pantai</t>
  </si>
  <si>
    <t>Pancing Cumi</t>
  </si>
  <si>
    <t>Tombak</t>
  </si>
  <si>
    <t>Tonda</t>
  </si>
  <si>
    <t>Jala Tebar</t>
  </si>
  <si>
    <t>pelabuhan</t>
  </si>
  <si>
    <t>januari</t>
  </si>
  <si>
    <t>februari</t>
  </si>
  <si>
    <t>maret</t>
  </si>
  <si>
    <t>april</t>
  </si>
  <si>
    <t>mei</t>
  </si>
  <si>
    <t>juni</t>
  </si>
  <si>
    <t>KM 005</t>
  </si>
  <si>
    <t>Juli</t>
  </si>
  <si>
    <t>Agustus</t>
  </si>
  <si>
    <t>September</t>
  </si>
  <si>
    <t>Oktober</t>
  </si>
  <si>
    <t>November</t>
  </si>
  <si>
    <t>Desember</t>
  </si>
  <si>
    <t>TOTAL PRDUKSI PERIKANAN TANGKAP TAHUN 2023</t>
  </si>
  <si>
    <t>TAHUN 2023</t>
  </si>
  <si>
    <t>KODE WILAYA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</si>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</sst>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(* #,##0_);_(* \(#,##0\);_(* &quot;-&quot;_);_(@_)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2" xfId="0" applyFont="1" applyBorder="1"/>
    <xf numFmtId="0" fontId="0" fillId="0" borderId="2" xfId="0" applyBorder="1"/>
    <xf numFmtId="164" fontId="0" fillId="0" borderId="2" xfId="0" applyNumberFormat="1" applyBorder="1"/>
    <xf numFmtId="164" fontId="2" fillId="0" borderId="2" xfId="0" applyNumberFormat="1" applyFont="1" applyBorder="1"/>
    <xf numFmtId="164" fontId="0" fillId="0" borderId="0" xfId="0" applyNumberFormat="1"/>
    <xf numFmtId="41" fontId="2" fillId="0" borderId="2" xfId="0" applyNumberFormat="1" applyFont="1" applyBorder="1"/>
    <xf numFmtId="41" fontId="0" fillId="0" borderId="2" xfId="0" applyNumberFormat="1" applyBorder="1"/>
    <xf numFmtId="0" fontId="1" fillId="0" borderId="2" xfId="0" applyFont="1" applyBorder="1"/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2" fillId="0" borderId="2" xfId="0" applyFont="1" applyBorder="1" applyAlignment="1">
      <alignment vertical="center"/>
    </xf>
    <xf numFmtId="0" fontId="5" fillId="2" borderId="2" xfId="0" applyFont="1" applyFill="1" applyBorder="1"/>
    <xf numFmtId="0" fontId="3" fillId="2" borderId="2" xfId="0" applyFont="1" applyFill="1" applyBorder="1"/>
    <xf numFmtId="0" fontId="4" fillId="0" borderId="0" xfId="0" applyFont="1" applyAlignment="1">
      <alignment horizontal="left"/>
    </xf>
    <xf numFmtId="164" fontId="2" fillId="0" borderId="0" xfId="0" applyNumberFormat="1" applyFont="1"/>
    <xf numFmtId="0" fontId="2" fillId="0" borderId="2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/>
    <xf numFmtId="9" fontId="0" fillId="0" borderId="2" xfId="0" applyNumberFormat="1" applyBorder="1"/>
    <xf numFmtId="0" fontId="0" fillId="0" borderId="5" xfId="0" applyBorder="1" applyAlignment="1"/>
    <xf numFmtId="0" fontId="0" fillId="0" borderId="6" xfId="0" applyBorder="1" applyAlignment="1"/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41" fontId="2" fillId="0" borderId="5" xfId="0" applyNumberFormat="1" applyFont="1" applyBorder="1"/>
    <xf numFmtId="41" fontId="0" fillId="0" borderId="5" xfId="0" applyNumberFormat="1" applyBorder="1"/>
    <xf numFmtId="41" fontId="5" fillId="2" borderId="2" xfId="0" applyNumberFormat="1" applyFont="1" applyFill="1" applyBorder="1"/>
    <xf numFmtId="41" fontId="5" fillId="2" borderId="5" xfId="0" applyNumberFormat="1" applyFont="1" applyFill="1" applyBorder="1"/>
    <xf numFmtId="41" fontId="3" fillId="2" borderId="2" xfId="0" applyNumberFormat="1" applyFont="1" applyFill="1" applyBorder="1"/>
    <xf numFmtId="41" fontId="3" fillId="2" borderId="2" xfId="0" applyNumberFormat="1" applyFont="1" applyFill="1" applyBorder="1" applyProtection="1">
      <protection locked="0"/>
    </xf>
    <xf numFmtId="164" fontId="7" fillId="0" borderId="0" xfId="0" applyNumberFormat="1" applyFont="1"/>
    <xf numFmtId="41" fontId="7" fillId="0" borderId="0" xfId="0" applyNumberFormat="1" applyFont="1"/>
    <xf numFmtId="0" fontId="7" fillId="0" borderId="0" xfId="0" applyFont="1"/>
    <xf numFmtId="164" fontId="7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164" fontId="0" fillId="0" borderId="4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164" fontId="6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left"/>
    </xf>
    <xf numFmtId="164" fontId="2" fillId="0" borderId="2" xfId="0" applyNumberFormat="1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FF0000"/>
      </font>
      <fill>
        <patternFill patternType="solid">
          <bgColor rgb="FFFFB6C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9"/>
  <sheetViews>
    <sheetView tabSelected="1" view="pageBreakPreview" topLeftCell="A55" zoomScale="70" zoomScaleNormal="90" zoomScaleSheetLayoutView="70" workbookViewId="0">
      <selection activeCell="F10" sqref="F10"/>
    </sheetView>
  </sheetViews>
  <sheetFormatPr defaultRowHeight="14.5" x14ac:dyDescent="0.35"/>
  <cols>
    <col min="1" max="1" width="14.81640625" customWidth="1"/>
    <col min="2" max="2" width="22.7265625" customWidth="1"/>
    <col min="3" max="3" width="16" customWidth="1"/>
    <col min="4" max="4" width="20.26953125" customWidth="1"/>
    <col min="5" max="5" width="16.90625" customWidth="1"/>
    <col min="6" max="6" width="33.81640625" customWidth="1"/>
    <col min="13" max="13" width="9.453125" customWidth="1"/>
    <col min="14" max="14" width="10.36328125" customWidth="1"/>
    <col min="15" max="15" width="11" customWidth="1"/>
    <col min="16" max="16" width="10.26953125" customWidth="1"/>
    <col min="17" max="17" width="10.1796875" customWidth="1"/>
    <col min="18" max="18" width="10.81640625" customWidth="1"/>
    <col min="19" max="19" width="16.81640625" customWidth="1"/>
    <col min="20" max="20" width="11.54296875" style="5" bestFit="1" customWidth="1"/>
    <col min="21" max="21" width="12" customWidth="1"/>
    <col min="22" max="24" width="11.453125" bestFit="1" customWidth="1"/>
  </cols>
  <sheetData>
    <row r="1" spans="1:24" x14ac:dyDescent="0.35">
      <c r="A1" s="43" t="s">
        <v>68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24" x14ac:dyDescent="0.35">
      <c r="A2" s="44" t="s">
        <v>100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24" x14ac:dyDescent="0.35">
      <c r="A3" s="45" t="s">
        <v>69</v>
      </c>
      <c r="B3" s="45"/>
      <c r="C3" s="12"/>
      <c r="D3" s="12"/>
      <c r="E3" s="41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24" x14ac:dyDescent="0.35">
      <c r="A4" s="46" t="s">
        <v>0</v>
      </c>
      <c r="B4" s="46" t="s">
        <v>1</v>
      </c>
      <c r="C4" s="47" t="s">
        <v>70</v>
      </c>
      <c r="D4" s="47" t="s">
        <v>71</v>
      </c>
      <c r="E4" s="47" t="s">
        <v>101</v>
      </c>
      <c r="F4" s="46" t="s">
        <v>2</v>
      </c>
      <c r="G4" s="46" t="s">
        <v>72</v>
      </c>
      <c r="H4" s="46"/>
      <c r="I4" s="46"/>
      <c r="J4" s="46"/>
      <c r="K4" s="46"/>
      <c r="L4" s="46"/>
      <c r="M4" s="46" t="s">
        <v>72</v>
      </c>
      <c r="N4" s="46"/>
      <c r="O4" s="46"/>
      <c r="P4" s="46"/>
      <c r="Q4" s="46"/>
      <c r="R4" s="46"/>
      <c r="S4" s="47" t="s">
        <v>3</v>
      </c>
    </row>
    <row r="5" spans="1:24" x14ac:dyDescent="0.35">
      <c r="A5" s="46"/>
      <c r="B5" s="46"/>
      <c r="C5" s="48"/>
      <c r="D5" s="48"/>
      <c r="E5" s="48"/>
      <c r="F5" s="46"/>
      <c r="G5" s="11" t="s">
        <v>4</v>
      </c>
      <c r="H5" s="11" t="s">
        <v>5</v>
      </c>
      <c r="I5" s="11" t="s">
        <v>6</v>
      </c>
      <c r="J5" s="11" t="s">
        <v>7</v>
      </c>
      <c r="K5" s="11" t="s">
        <v>8</v>
      </c>
      <c r="L5" s="9" t="s">
        <v>9</v>
      </c>
      <c r="M5" s="26" t="s">
        <v>93</v>
      </c>
      <c r="N5" s="26" t="s">
        <v>94</v>
      </c>
      <c r="O5" s="26" t="s">
        <v>95</v>
      </c>
      <c r="P5" s="26" t="s">
        <v>96</v>
      </c>
      <c r="Q5" s="26" t="s">
        <v>97</v>
      </c>
      <c r="R5" s="9" t="s">
        <v>98</v>
      </c>
      <c r="S5" s="48"/>
    </row>
    <row r="6" spans="1:24" x14ac:dyDescent="0.35">
      <c r="A6" s="49" t="s">
        <v>73</v>
      </c>
      <c r="B6" s="49" t="s">
        <v>74</v>
      </c>
      <c r="C6" s="50">
        <v>82</v>
      </c>
      <c r="D6" s="50">
        <v>314</v>
      </c>
      <c r="E6" s="50">
        <v>715</v>
      </c>
      <c r="F6" s="2" t="s">
        <v>75</v>
      </c>
      <c r="G6" s="7">
        <v>412800</v>
      </c>
      <c r="H6" s="7">
        <v>403200</v>
      </c>
      <c r="I6" s="7">
        <v>364320</v>
      </c>
      <c r="J6" s="7">
        <v>399280</v>
      </c>
      <c r="K6" s="7">
        <v>400000</v>
      </c>
      <c r="L6" s="6">
        <v>360000</v>
      </c>
      <c r="M6" s="6">
        <v>315900</v>
      </c>
      <c r="N6" s="6">
        <v>353525</v>
      </c>
      <c r="O6" s="6">
        <v>312800</v>
      </c>
      <c r="P6" s="6">
        <v>349600</v>
      </c>
      <c r="Q6" s="6">
        <v>377304</v>
      </c>
      <c r="R6" s="28">
        <v>327600</v>
      </c>
      <c r="S6" s="3">
        <f>SUM(G6:R6)</f>
        <v>4376329</v>
      </c>
      <c r="T6" s="34">
        <f>G6+H6+I6</f>
        <v>1180320</v>
      </c>
      <c r="U6" s="35">
        <f>J6+K6+L6</f>
        <v>1159280</v>
      </c>
      <c r="V6" s="35">
        <f>M6+N6+O6</f>
        <v>982225</v>
      </c>
      <c r="W6" s="35">
        <f>P6+Q6+R6</f>
        <v>1054504</v>
      </c>
      <c r="X6" s="36"/>
    </row>
    <row r="7" spans="1:24" x14ac:dyDescent="0.35">
      <c r="A7" s="49"/>
      <c r="B7" s="49"/>
      <c r="C7" s="51"/>
      <c r="D7" s="51"/>
      <c r="E7" s="51"/>
      <c r="F7" s="2" t="s">
        <v>10</v>
      </c>
      <c r="G7" s="7">
        <v>22704</v>
      </c>
      <c r="H7" s="7">
        <v>22176</v>
      </c>
      <c r="I7" s="7">
        <v>20037.599999999999</v>
      </c>
      <c r="J7" s="7">
        <v>21960.400000000001</v>
      </c>
      <c r="K7" s="7">
        <v>22000</v>
      </c>
      <c r="L7" s="7">
        <v>19800</v>
      </c>
      <c r="M7" s="7">
        <v>17374.5</v>
      </c>
      <c r="N7" s="7">
        <v>19443.875</v>
      </c>
      <c r="O7" s="7">
        <v>17204</v>
      </c>
      <c r="P7" s="7">
        <v>19228</v>
      </c>
      <c r="Q7" s="7">
        <v>20751.72</v>
      </c>
      <c r="R7" s="29">
        <v>18018</v>
      </c>
      <c r="S7" s="3"/>
      <c r="T7" s="34"/>
      <c r="U7" s="36"/>
      <c r="V7" s="36"/>
      <c r="W7" s="36"/>
      <c r="X7" s="36"/>
    </row>
    <row r="8" spans="1:24" x14ac:dyDescent="0.35">
      <c r="A8" s="49"/>
      <c r="B8" s="49"/>
      <c r="C8" s="51"/>
      <c r="D8" s="51"/>
      <c r="E8" s="51"/>
      <c r="F8" s="2" t="s">
        <v>11</v>
      </c>
      <c r="G8" s="7">
        <v>8256</v>
      </c>
      <c r="H8" s="7">
        <v>8064</v>
      </c>
      <c r="I8" s="7">
        <v>7286.4000000000005</v>
      </c>
      <c r="J8" s="7">
        <v>7985.6</v>
      </c>
      <c r="K8" s="7">
        <v>8000</v>
      </c>
      <c r="L8" s="7">
        <v>7200</v>
      </c>
      <c r="M8" s="7">
        <v>6318</v>
      </c>
      <c r="N8" s="7">
        <v>7070.5</v>
      </c>
      <c r="O8" s="7">
        <v>6256</v>
      </c>
      <c r="P8" s="7">
        <v>6992</v>
      </c>
      <c r="Q8" s="7">
        <v>7546.08</v>
      </c>
      <c r="R8" s="29">
        <v>6552</v>
      </c>
      <c r="S8" s="3"/>
      <c r="T8" s="34"/>
      <c r="U8" s="36"/>
      <c r="V8" s="36"/>
      <c r="W8" s="36"/>
      <c r="X8" s="36"/>
    </row>
    <row r="9" spans="1:24" x14ac:dyDescent="0.35">
      <c r="A9" s="49"/>
      <c r="B9" s="49"/>
      <c r="C9" s="51"/>
      <c r="D9" s="51"/>
      <c r="E9" s="51"/>
      <c r="F9" s="2" t="s">
        <v>12</v>
      </c>
      <c r="G9" s="7">
        <v>86688</v>
      </c>
      <c r="H9" s="7">
        <v>84672</v>
      </c>
      <c r="I9" s="7">
        <v>76507.199999999997</v>
      </c>
      <c r="J9" s="7">
        <v>83848.800000000003</v>
      </c>
      <c r="K9" s="7">
        <v>84000</v>
      </c>
      <c r="L9" s="7">
        <v>75600</v>
      </c>
      <c r="M9" s="7">
        <v>66339</v>
      </c>
      <c r="N9" s="7">
        <v>74240.25</v>
      </c>
      <c r="O9" s="7">
        <v>65688</v>
      </c>
      <c r="P9" s="7">
        <v>73416</v>
      </c>
      <c r="Q9" s="7">
        <v>79233.84</v>
      </c>
      <c r="R9" s="29">
        <v>68796</v>
      </c>
      <c r="S9" s="3"/>
      <c r="T9" s="34"/>
      <c r="U9" s="36"/>
      <c r="V9" s="36"/>
      <c r="W9" s="36"/>
      <c r="X9" s="36"/>
    </row>
    <row r="10" spans="1:24" x14ac:dyDescent="0.35">
      <c r="A10" s="49"/>
      <c r="B10" s="49"/>
      <c r="C10" s="51"/>
      <c r="D10" s="51"/>
      <c r="E10" s="51"/>
      <c r="F10" s="2" t="s">
        <v>13</v>
      </c>
      <c r="G10" s="7">
        <v>30960</v>
      </c>
      <c r="H10" s="7">
        <v>30240</v>
      </c>
      <c r="I10" s="7">
        <v>27324</v>
      </c>
      <c r="J10" s="7">
        <v>29946</v>
      </c>
      <c r="K10" s="7">
        <v>30000</v>
      </c>
      <c r="L10" s="7">
        <v>27000</v>
      </c>
      <c r="M10" s="7">
        <v>23692.5</v>
      </c>
      <c r="N10" s="7">
        <v>26514.375</v>
      </c>
      <c r="O10" s="7">
        <v>23460</v>
      </c>
      <c r="P10" s="7">
        <v>26220</v>
      </c>
      <c r="Q10" s="7">
        <v>28297.8</v>
      </c>
      <c r="R10" s="29">
        <v>24570</v>
      </c>
      <c r="S10" s="3"/>
      <c r="T10" s="34"/>
      <c r="U10" s="36"/>
      <c r="V10" s="36"/>
      <c r="W10" s="36"/>
      <c r="X10" s="36"/>
    </row>
    <row r="11" spans="1:24" x14ac:dyDescent="0.35">
      <c r="A11" s="49"/>
      <c r="B11" s="49"/>
      <c r="C11" s="51"/>
      <c r="D11" s="51"/>
      <c r="E11" s="51"/>
      <c r="F11" s="2" t="s">
        <v>14</v>
      </c>
      <c r="G11" s="7">
        <v>33024</v>
      </c>
      <c r="H11" s="7">
        <v>32256</v>
      </c>
      <c r="I11" s="7">
        <v>29145.600000000002</v>
      </c>
      <c r="J11" s="7">
        <v>31942.400000000001</v>
      </c>
      <c r="K11" s="7">
        <v>32000</v>
      </c>
      <c r="L11" s="7">
        <v>28800</v>
      </c>
      <c r="M11" s="7">
        <v>25272</v>
      </c>
      <c r="N11" s="7">
        <v>28282</v>
      </c>
      <c r="O11" s="7">
        <v>25024</v>
      </c>
      <c r="P11" s="7">
        <v>27968</v>
      </c>
      <c r="Q11" s="7">
        <v>30184.32</v>
      </c>
      <c r="R11" s="29">
        <v>26208</v>
      </c>
      <c r="S11" s="3"/>
      <c r="T11" s="34"/>
      <c r="U11" s="36"/>
      <c r="V11" s="36"/>
      <c r="W11" s="36"/>
      <c r="X11" s="36"/>
    </row>
    <row r="12" spans="1:24" x14ac:dyDescent="0.35">
      <c r="A12" s="49"/>
      <c r="B12" s="49"/>
      <c r="C12" s="51"/>
      <c r="D12" s="51"/>
      <c r="E12" s="51"/>
      <c r="F12" s="2" t="s">
        <v>15</v>
      </c>
      <c r="G12" s="7">
        <v>16512</v>
      </c>
      <c r="H12" s="7">
        <v>16128</v>
      </c>
      <c r="I12" s="7">
        <v>14572.800000000001</v>
      </c>
      <c r="J12" s="7">
        <v>15971.2</v>
      </c>
      <c r="K12" s="7">
        <v>16000</v>
      </c>
      <c r="L12" s="7">
        <v>14400</v>
      </c>
      <c r="M12" s="7">
        <v>12636</v>
      </c>
      <c r="N12" s="7">
        <v>14141</v>
      </c>
      <c r="O12" s="7">
        <v>12512</v>
      </c>
      <c r="P12" s="7">
        <v>13984</v>
      </c>
      <c r="Q12" s="7">
        <v>15092.16</v>
      </c>
      <c r="R12" s="29">
        <v>13104</v>
      </c>
      <c r="S12" s="3"/>
      <c r="T12" s="34"/>
      <c r="U12" s="36"/>
      <c r="V12" s="36"/>
      <c r="W12" s="36"/>
      <c r="X12" s="36"/>
    </row>
    <row r="13" spans="1:24" x14ac:dyDescent="0.35">
      <c r="A13" s="49"/>
      <c r="B13" s="49"/>
      <c r="C13" s="51"/>
      <c r="D13" s="51"/>
      <c r="E13" s="51"/>
      <c r="F13" s="2" t="s">
        <v>16</v>
      </c>
      <c r="G13" s="7">
        <v>20640</v>
      </c>
      <c r="H13" s="7">
        <v>20160</v>
      </c>
      <c r="I13" s="7">
        <v>18216</v>
      </c>
      <c r="J13" s="7">
        <v>19964</v>
      </c>
      <c r="K13" s="7">
        <v>20000</v>
      </c>
      <c r="L13" s="7">
        <v>18000</v>
      </c>
      <c r="M13" s="7">
        <v>15795</v>
      </c>
      <c r="N13" s="7">
        <v>17676.25</v>
      </c>
      <c r="O13" s="7">
        <v>15640</v>
      </c>
      <c r="P13" s="7">
        <v>17480</v>
      </c>
      <c r="Q13" s="7">
        <v>18865.2</v>
      </c>
      <c r="R13" s="29">
        <v>16380</v>
      </c>
      <c r="S13" s="3"/>
      <c r="T13" s="34"/>
      <c r="U13" s="36"/>
      <c r="V13" s="36"/>
      <c r="W13" s="36"/>
      <c r="X13" s="36"/>
    </row>
    <row r="14" spans="1:24" x14ac:dyDescent="0.35">
      <c r="A14" s="49"/>
      <c r="B14" s="49"/>
      <c r="C14" s="51"/>
      <c r="D14" s="51"/>
      <c r="E14" s="51"/>
      <c r="F14" s="2" t="s">
        <v>17</v>
      </c>
      <c r="G14" s="7">
        <v>90816</v>
      </c>
      <c r="H14" s="7">
        <v>88704</v>
      </c>
      <c r="I14" s="7">
        <v>80150.399999999994</v>
      </c>
      <c r="J14" s="7">
        <v>87841.600000000006</v>
      </c>
      <c r="K14" s="7">
        <v>88000</v>
      </c>
      <c r="L14" s="7">
        <v>79200</v>
      </c>
      <c r="M14" s="7">
        <v>69498</v>
      </c>
      <c r="N14" s="7">
        <v>77775.5</v>
      </c>
      <c r="O14" s="7">
        <v>68816</v>
      </c>
      <c r="P14" s="7">
        <v>76912</v>
      </c>
      <c r="Q14" s="7">
        <v>83006.880000000005</v>
      </c>
      <c r="R14" s="29">
        <v>72072</v>
      </c>
      <c r="S14" s="3"/>
      <c r="T14" s="34"/>
      <c r="U14" s="36"/>
      <c r="V14" s="36"/>
      <c r="W14" s="36"/>
      <c r="X14" s="36"/>
    </row>
    <row r="15" spans="1:24" x14ac:dyDescent="0.35">
      <c r="A15" s="49"/>
      <c r="B15" s="49"/>
      <c r="C15" s="51"/>
      <c r="D15" s="51"/>
      <c r="E15" s="51"/>
      <c r="F15" s="2" t="s">
        <v>18</v>
      </c>
      <c r="G15" s="7">
        <v>4128</v>
      </c>
      <c r="H15" s="7">
        <v>4032</v>
      </c>
      <c r="I15" s="7">
        <v>3643.2000000000003</v>
      </c>
      <c r="J15" s="7">
        <v>3992.8</v>
      </c>
      <c r="K15" s="7">
        <v>4000</v>
      </c>
      <c r="L15" s="7">
        <v>3600</v>
      </c>
      <c r="M15" s="7">
        <v>3159</v>
      </c>
      <c r="N15" s="7">
        <v>3535.25</v>
      </c>
      <c r="O15" s="7">
        <v>3128</v>
      </c>
      <c r="P15" s="7">
        <v>3496</v>
      </c>
      <c r="Q15" s="7">
        <v>3773.04</v>
      </c>
      <c r="R15" s="29">
        <v>3276</v>
      </c>
      <c r="S15" s="3"/>
      <c r="T15" s="34"/>
      <c r="U15" s="36"/>
      <c r="V15" s="36"/>
      <c r="W15" s="36"/>
      <c r="X15" s="36"/>
    </row>
    <row r="16" spans="1:24" x14ac:dyDescent="0.35">
      <c r="A16" s="49"/>
      <c r="B16" s="49"/>
      <c r="C16" s="51"/>
      <c r="D16" s="51"/>
      <c r="E16" s="51"/>
      <c r="F16" s="2" t="s">
        <v>19</v>
      </c>
      <c r="G16" s="7">
        <v>18576</v>
      </c>
      <c r="H16" s="7">
        <v>18144</v>
      </c>
      <c r="I16" s="7">
        <v>16394.399999999998</v>
      </c>
      <c r="J16" s="7">
        <v>17967.599999999999</v>
      </c>
      <c r="K16" s="7">
        <v>18000</v>
      </c>
      <c r="L16" s="7">
        <v>16200</v>
      </c>
      <c r="M16" s="7">
        <v>14215.5</v>
      </c>
      <c r="N16" s="7">
        <v>15908.625</v>
      </c>
      <c r="O16" s="7">
        <v>14076</v>
      </c>
      <c r="P16" s="7">
        <v>15732</v>
      </c>
      <c r="Q16" s="7">
        <v>16978.68</v>
      </c>
      <c r="R16" s="29">
        <v>14742</v>
      </c>
      <c r="S16" s="3"/>
      <c r="T16" s="34"/>
      <c r="U16" s="36"/>
      <c r="V16" s="36"/>
      <c r="W16" s="36"/>
      <c r="X16" s="36"/>
    </row>
    <row r="17" spans="1:24" x14ac:dyDescent="0.35">
      <c r="A17" s="49"/>
      <c r="B17" s="49"/>
      <c r="C17" s="51"/>
      <c r="D17" s="51"/>
      <c r="E17" s="51"/>
      <c r="F17" s="2" t="s">
        <v>20</v>
      </c>
      <c r="G17" s="7">
        <v>70176</v>
      </c>
      <c r="H17" s="7">
        <v>68544</v>
      </c>
      <c r="I17" s="7">
        <v>61934.400000000001</v>
      </c>
      <c r="J17" s="7">
        <v>67877.600000000006</v>
      </c>
      <c r="K17" s="7">
        <v>68000</v>
      </c>
      <c r="L17" s="7">
        <v>61200.000000000007</v>
      </c>
      <c r="M17" s="7">
        <v>53703.000000000007</v>
      </c>
      <c r="N17" s="7">
        <v>60099.250000000007</v>
      </c>
      <c r="O17" s="7">
        <v>53176.000000000007</v>
      </c>
      <c r="P17" s="7">
        <v>59432.000000000007</v>
      </c>
      <c r="Q17" s="7">
        <v>64141.680000000008</v>
      </c>
      <c r="R17" s="29">
        <v>55692.000000000007</v>
      </c>
      <c r="S17" s="3"/>
      <c r="T17" s="34"/>
      <c r="U17" s="36"/>
      <c r="V17" s="36"/>
      <c r="W17" s="36"/>
      <c r="X17" s="36"/>
    </row>
    <row r="18" spans="1:24" x14ac:dyDescent="0.35">
      <c r="A18" s="49"/>
      <c r="B18" s="49"/>
      <c r="C18" s="52"/>
      <c r="D18" s="52"/>
      <c r="E18" s="52"/>
      <c r="F18" s="2" t="s">
        <v>21</v>
      </c>
      <c r="G18" s="7">
        <v>10320</v>
      </c>
      <c r="H18" s="7">
        <v>10080</v>
      </c>
      <c r="I18" s="7">
        <v>9108</v>
      </c>
      <c r="J18" s="7">
        <v>9982</v>
      </c>
      <c r="K18" s="7">
        <v>10000</v>
      </c>
      <c r="L18" s="7">
        <v>9000</v>
      </c>
      <c r="M18" s="7">
        <v>7897.5</v>
      </c>
      <c r="N18" s="7">
        <v>8838.125</v>
      </c>
      <c r="O18" s="7">
        <v>7820</v>
      </c>
      <c r="P18" s="7">
        <v>8740</v>
      </c>
      <c r="Q18" s="7">
        <v>9432.6</v>
      </c>
      <c r="R18" s="29">
        <v>8190</v>
      </c>
      <c r="S18" s="3"/>
      <c r="T18" s="34"/>
      <c r="U18" s="36"/>
      <c r="V18" s="36"/>
      <c r="W18" s="36"/>
      <c r="X18" s="36"/>
    </row>
    <row r="19" spans="1:24" x14ac:dyDescent="0.35">
      <c r="A19" s="49" t="s">
        <v>73</v>
      </c>
      <c r="B19" s="49" t="s">
        <v>76</v>
      </c>
      <c r="C19" s="50">
        <v>108</v>
      </c>
      <c r="D19" s="50">
        <v>216</v>
      </c>
      <c r="E19" s="50">
        <v>715</v>
      </c>
      <c r="F19" s="14" t="s">
        <v>75</v>
      </c>
      <c r="G19" s="30">
        <v>150792</v>
      </c>
      <c r="H19" s="30">
        <v>133694</v>
      </c>
      <c r="I19" s="30">
        <v>138432</v>
      </c>
      <c r="J19" s="30">
        <v>120750</v>
      </c>
      <c r="K19" s="30">
        <v>138600</v>
      </c>
      <c r="L19" s="30">
        <v>140070</v>
      </c>
      <c r="M19" s="30">
        <v>114948</v>
      </c>
      <c r="N19" s="30">
        <v>111549</v>
      </c>
      <c r="O19" s="30">
        <v>96824</v>
      </c>
      <c r="P19" s="30">
        <v>131040</v>
      </c>
      <c r="Q19" s="30">
        <v>93840</v>
      </c>
      <c r="R19" s="31">
        <v>145860</v>
      </c>
      <c r="S19" s="3">
        <f>SUM(G19:R19)</f>
        <v>1516399</v>
      </c>
      <c r="T19" s="34">
        <f>G19+H19+I19</f>
        <v>422918</v>
      </c>
      <c r="U19" s="35">
        <f>J19+K19+L19</f>
        <v>399420</v>
      </c>
      <c r="V19" s="35">
        <f>M19+N19+O19</f>
        <v>323321</v>
      </c>
      <c r="W19" s="35">
        <f>P19+Q19+R19</f>
        <v>370740</v>
      </c>
      <c r="X19" s="34">
        <f>SUM(T19:W19)</f>
        <v>1516399</v>
      </c>
    </row>
    <row r="20" spans="1:24" x14ac:dyDescent="0.35">
      <c r="A20" s="49"/>
      <c r="B20" s="49"/>
      <c r="C20" s="51"/>
      <c r="D20" s="51"/>
      <c r="E20" s="51"/>
      <c r="F20" s="15" t="s">
        <v>22</v>
      </c>
      <c r="G20" s="32">
        <v>67856.400000000009</v>
      </c>
      <c r="H20" s="32">
        <v>60162.3</v>
      </c>
      <c r="I20" s="32">
        <v>62294.400000000001</v>
      </c>
      <c r="J20" s="32">
        <v>54337.5</v>
      </c>
      <c r="K20" s="32">
        <v>62370</v>
      </c>
      <c r="L20" s="33">
        <v>63031.5</v>
      </c>
      <c r="M20" s="7">
        <v>51726.6</v>
      </c>
      <c r="N20" s="7">
        <v>50197.05</v>
      </c>
      <c r="O20" s="7">
        <v>43570.8</v>
      </c>
      <c r="P20" s="7">
        <v>58968</v>
      </c>
      <c r="Q20" s="7">
        <v>42228</v>
      </c>
      <c r="R20" s="29">
        <v>65637</v>
      </c>
      <c r="S20" s="3"/>
      <c r="T20" s="34"/>
      <c r="U20" s="36"/>
      <c r="V20" s="36"/>
      <c r="W20" s="36"/>
      <c r="X20" s="36"/>
    </row>
    <row r="21" spans="1:24" x14ac:dyDescent="0.35">
      <c r="A21" s="49"/>
      <c r="B21" s="49"/>
      <c r="C21" s="52"/>
      <c r="D21" s="52"/>
      <c r="E21" s="52"/>
      <c r="F21" s="15" t="s">
        <v>23</v>
      </c>
      <c r="G21" s="32">
        <v>82935.600000000006</v>
      </c>
      <c r="H21" s="32">
        <v>73531.700000000012</v>
      </c>
      <c r="I21" s="32">
        <v>76137.600000000006</v>
      </c>
      <c r="J21" s="32">
        <v>66412.5</v>
      </c>
      <c r="K21" s="32">
        <v>76230</v>
      </c>
      <c r="L21" s="33">
        <v>77038.5</v>
      </c>
      <c r="M21" s="7">
        <v>63221.400000000009</v>
      </c>
      <c r="N21" s="7">
        <v>61351.950000000004</v>
      </c>
      <c r="O21" s="7">
        <v>53253.200000000004</v>
      </c>
      <c r="P21" s="7">
        <v>72072</v>
      </c>
      <c r="Q21" s="7">
        <v>51612.000000000007</v>
      </c>
      <c r="R21" s="29">
        <v>80223</v>
      </c>
      <c r="S21" s="3"/>
      <c r="T21" s="34"/>
      <c r="U21" s="36"/>
      <c r="V21" s="36"/>
      <c r="W21" s="36"/>
      <c r="X21" s="36"/>
    </row>
    <row r="22" spans="1:24" x14ac:dyDescent="0.35">
      <c r="A22" s="49" t="s">
        <v>73</v>
      </c>
      <c r="B22" s="49" t="s">
        <v>77</v>
      </c>
      <c r="C22" s="50">
        <v>11</v>
      </c>
      <c r="D22" s="50">
        <v>22</v>
      </c>
      <c r="E22" s="50">
        <v>715</v>
      </c>
      <c r="F22" s="14" t="s">
        <v>75</v>
      </c>
      <c r="G22" s="30">
        <v>34608</v>
      </c>
      <c r="H22" s="30">
        <v>31234</v>
      </c>
      <c r="I22" s="30">
        <v>29106</v>
      </c>
      <c r="J22" s="30">
        <v>34454</v>
      </c>
      <c r="K22" s="30">
        <v>31920</v>
      </c>
      <c r="L22" s="6">
        <v>24640</v>
      </c>
      <c r="M22" s="6">
        <v>21600</v>
      </c>
      <c r="N22" s="6">
        <v>17280</v>
      </c>
      <c r="O22" s="6">
        <v>19836</v>
      </c>
      <c r="P22" s="6">
        <v>21014</v>
      </c>
      <c r="Q22" s="6">
        <v>27930</v>
      </c>
      <c r="R22" s="28">
        <v>24402</v>
      </c>
      <c r="S22" s="3">
        <f>SUM(G22:R22)</f>
        <v>318024</v>
      </c>
      <c r="T22" s="34">
        <f>G22+H22+I22</f>
        <v>94948</v>
      </c>
      <c r="U22" s="35">
        <f>J22+K22+L22</f>
        <v>91014</v>
      </c>
      <c r="V22" s="35">
        <f>M22+N22+O22</f>
        <v>58716</v>
      </c>
      <c r="W22" s="35">
        <f>P22+Q22+R22</f>
        <v>73346</v>
      </c>
      <c r="X22" s="34">
        <f>SUM(T22:W22)</f>
        <v>318024</v>
      </c>
    </row>
    <row r="23" spans="1:24" x14ac:dyDescent="0.35">
      <c r="A23" s="49"/>
      <c r="B23" s="49"/>
      <c r="C23" s="51"/>
      <c r="D23" s="51"/>
      <c r="E23" s="51"/>
      <c r="F23" s="15" t="s">
        <v>24</v>
      </c>
      <c r="G23" s="32">
        <v>6921.6</v>
      </c>
      <c r="H23" s="32">
        <v>6246.8</v>
      </c>
      <c r="I23" s="32">
        <v>5821.2000000000007</v>
      </c>
      <c r="J23" s="32">
        <v>6890.8</v>
      </c>
      <c r="K23" s="32">
        <v>6384</v>
      </c>
      <c r="L23" s="7">
        <v>4928</v>
      </c>
      <c r="M23" s="7">
        <v>4320</v>
      </c>
      <c r="N23" s="7">
        <v>3456</v>
      </c>
      <c r="O23" s="7">
        <v>3967.2000000000003</v>
      </c>
      <c r="P23" s="7">
        <v>4202.8</v>
      </c>
      <c r="Q23" s="7">
        <v>5586</v>
      </c>
      <c r="R23" s="29">
        <v>4880.4000000000005</v>
      </c>
      <c r="S23" s="3"/>
      <c r="T23" s="34"/>
      <c r="U23" s="36"/>
      <c r="V23" s="36"/>
      <c r="W23" s="36"/>
      <c r="X23" s="36"/>
    </row>
    <row r="24" spans="1:24" x14ac:dyDescent="0.35">
      <c r="A24" s="49"/>
      <c r="B24" s="49"/>
      <c r="C24" s="51"/>
      <c r="D24" s="51"/>
      <c r="E24" s="51"/>
      <c r="F24" s="15" t="s">
        <v>25</v>
      </c>
      <c r="G24" s="32">
        <v>2076.48</v>
      </c>
      <c r="H24" s="32">
        <v>1874.04</v>
      </c>
      <c r="I24" s="32">
        <v>1746.36</v>
      </c>
      <c r="J24" s="32">
        <v>2067.2399999999998</v>
      </c>
      <c r="K24" s="32">
        <v>1915.1999999999998</v>
      </c>
      <c r="L24" s="7">
        <v>1478.3999999999999</v>
      </c>
      <c r="M24" s="7">
        <v>1296</v>
      </c>
      <c r="N24" s="7">
        <v>1036.8</v>
      </c>
      <c r="O24" s="7">
        <v>1190.1599999999999</v>
      </c>
      <c r="P24" s="7">
        <v>1260.8399999999999</v>
      </c>
      <c r="Q24" s="7">
        <v>1675.8</v>
      </c>
      <c r="R24" s="29">
        <v>1464.12</v>
      </c>
      <c r="S24" s="3"/>
      <c r="T24" s="34"/>
      <c r="U24" s="36"/>
      <c r="V24" s="36"/>
      <c r="W24" s="36"/>
      <c r="X24" s="36"/>
    </row>
    <row r="25" spans="1:24" x14ac:dyDescent="0.35">
      <c r="A25" s="49"/>
      <c r="B25" s="49"/>
      <c r="C25" s="51"/>
      <c r="D25" s="51"/>
      <c r="E25" s="51"/>
      <c r="F25" s="15" t="s">
        <v>18</v>
      </c>
      <c r="G25" s="32">
        <v>3806.88</v>
      </c>
      <c r="H25" s="32">
        <v>3435.7400000000002</v>
      </c>
      <c r="I25" s="32">
        <v>3201.66</v>
      </c>
      <c r="J25" s="32">
        <v>3789.94</v>
      </c>
      <c r="K25" s="32">
        <v>3511.2</v>
      </c>
      <c r="L25" s="7">
        <v>2710.4</v>
      </c>
      <c r="M25" s="7">
        <v>2376</v>
      </c>
      <c r="N25" s="7">
        <v>1900.8</v>
      </c>
      <c r="O25" s="7">
        <v>2181.96</v>
      </c>
      <c r="P25" s="7">
        <v>2311.54</v>
      </c>
      <c r="Q25" s="7">
        <v>3072.3</v>
      </c>
      <c r="R25" s="29">
        <v>2684.22</v>
      </c>
      <c r="S25" s="3"/>
      <c r="T25" s="34"/>
      <c r="U25" s="36"/>
      <c r="V25" s="36"/>
      <c r="W25" s="36"/>
      <c r="X25" s="36"/>
    </row>
    <row r="26" spans="1:24" x14ac:dyDescent="0.35">
      <c r="A26" s="49"/>
      <c r="B26" s="49"/>
      <c r="C26" s="51"/>
      <c r="D26" s="51"/>
      <c r="E26" s="51"/>
      <c r="F26" s="15" t="s">
        <v>26</v>
      </c>
      <c r="G26" s="32">
        <v>1038.24</v>
      </c>
      <c r="H26" s="32">
        <v>937.02</v>
      </c>
      <c r="I26" s="32">
        <v>873.18</v>
      </c>
      <c r="J26" s="32">
        <v>1033.6199999999999</v>
      </c>
      <c r="K26" s="32">
        <v>957.59999999999991</v>
      </c>
      <c r="L26" s="7">
        <v>739.19999999999993</v>
      </c>
      <c r="M26" s="7">
        <v>648</v>
      </c>
      <c r="N26" s="7">
        <v>518.4</v>
      </c>
      <c r="O26" s="7">
        <v>595.07999999999993</v>
      </c>
      <c r="P26" s="7">
        <v>630.41999999999996</v>
      </c>
      <c r="Q26" s="7">
        <v>837.9</v>
      </c>
      <c r="R26" s="29">
        <v>732.06</v>
      </c>
      <c r="S26" s="3"/>
      <c r="T26" s="34"/>
      <c r="U26" s="36"/>
      <c r="V26" s="36"/>
      <c r="W26" s="36"/>
      <c r="X26" s="36"/>
    </row>
    <row r="27" spans="1:24" x14ac:dyDescent="0.35">
      <c r="A27" s="49"/>
      <c r="B27" s="49"/>
      <c r="C27" s="51"/>
      <c r="D27" s="51"/>
      <c r="E27" s="51"/>
      <c r="F27" s="15" t="s">
        <v>27</v>
      </c>
      <c r="G27" s="32">
        <v>2422.5600000000004</v>
      </c>
      <c r="H27" s="32">
        <v>2186.38</v>
      </c>
      <c r="I27" s="32">
        <v>2037.4200000000003</v>
      </c>
      <c r="J27" s="32">
        <v>2411.7800000000002</v>
      </c>
      <c r="K27" s="32">
        <v>2234.4</v>
      </c>
      <c r="L27" s="7">
        <v>1724.8000000000002</v>
      </c>
      <c r="M27" s="7">
        <v>1512.0000000000002</v>
      </c>
      <c r="N27" s="7">
        <v>1209.6000000000001</v>
      </c>
      <c r="O27" s="7">
        <v>1388.5200000000002</v>
      </c>
      <c r="P27" s="7">
        <v>1470.9800000000002</v>
      </c>
      <c r="Q27" s="7">
        <v>1955.1000000000001</v>
      </c>
      <c r="R27" s="29">
        <v>1708.14</v>
      </c>
      <c r="S27" s="3"/>
      <c r="T27" s="34"/>
      <c r="U27" s="36"/>
      <c r="V27" s="36"/>
      <c r="W27" s="36"/>
      <c r="X27" s="36"/>
    </row>
    <row r="28" spans="1:24" x14ac:dyDescent="0.35">
      <c r="A28" s="49"/>
      <c r="B28" s="49"/>
      <c r="C28" s="51"/>
      <c r="D28" s="51"/>
      <c r="E28" s="51"/>
      <c r="F28" s="15" t="s">
        <v>28</v>
      </c>
      <c r="G28" s="32">
        <v>1730.4</v>
      </c>
      <c r="H28" s="32">
        <v>1561.7</v>
      </c>
      <c r="I28" s="32">
        <v>1455.3000000000002</v>
      </c>
      <c r="J28" s="32">
        <v>1722.7</v>
      </c>
      <c r="K28" s="32">
        <v>1596</v>
      </c>
      <c r="L28" s="7">
        <v>1232</v>
      </c>
      <c r="M28" s="7">
        <v>1080</v>
      </c>
      <c r="N28" s="7">
        <v>864</v>
      </c>
      <c r="O28" s="7">
        <v>991.80000000000007</v>
      </c>
      <c r="P28" s="7">
        <v>1050.7</v>
      </c>
      <c r="Q28" s="7">
        <v>1396.5</v>
      </c>
      <c r="R28" s="29">
        <v>1220.1000000000001</v>
      </c>
      <c r="S28" s="3"/>
      <c r="T28" s="34"/>
      <c r="U28" s="36"/>
      <c r="V28" s="36"/>
      <c r="W28" s="36"/>
      <c r="X28" s="36"/>
    </row>
    <row r="29" spans="1:24" x14ac:dyDescent="0.35">
      <c r="A29" s="49"/>
      <c r="B29" s="49"/>
      <c r="C29" s="51"/>
      <c r="D29" s="51"/>
      <c r="E29" s="51"/>
      <c r="F29" s="15" t="s">
        <v>29</v>
      </c>
      <c r="G29" s="32">
        <v>10382.4</v>
      </c>
      <c r="H29" s="32">
        <v>9370.1999999999989</v>
      </c>
      <c r="I29" s="32">
        <v>8731.7999999999993</v>
      </c>
      <c r="J29" s="32">
        <v>10336.199999999999</v>
      </c>
      <c r="K29" s="32">
        <v>9576</v>
      </c>
      <c r="L29" s="7">
        <v>7392</v>
      </c>
      <c r="M29" s="7">
        <v>6480</v>
      </c>
      <c r="N29" s="7">
        <v>5184</v>
      </c>
      <c r="O29" s="7">
        <v>5950.8</v>
      </c>
      <c r="P29" s="7">
        <v>6304.2</v>
      </c>
      <c r="Q29" s="7">
        <v>8379</v>
      </c>
      <c r="R29" s="29">
        <v>7320.5999999999995</v>
      </c>
      <c r="S29" s="3"/>
      <c r="T29" s="34"/>
      <c r="U29" s="36"/>
      <c r="V29" s="36"/>
      <c r="W29" s="36"/>
      <c r="X29" s="36"/>
    </row>
    <row r="30" spans="1:24" x14ac:dyDescent="0.35">
      <c r="A30" s="49"/>
      <c r="B30" s="49"/>
      <c r="C30" s="51"/>
      <c r="D30" s="51"/>
      <c r="E30" s="51"/>
      <c r="F30" s="15" t="s">
        <v>30</v>
      </c>
      <c r="G30" s="32">
        <v>1384.32</v>
      </c>
      <c r="H30" s="32">
        <v>1249.3600000000001</v>
      </c>
      <c r="I30" s="32">
        <v>1164.24</v>
      </c>
      <c r="J30" s="32">
        <v>1378.16</v>
      </c>
      <c r="K30" s="32">
        <v>1276.8</v>
      </c>
      <c r="L30" s="7">
        <v>985.6</v>
      </c>
      <c r="M30" s="7">
        <v>864</v>
      </c>
      <c r="N30" s="7">
        <v>691.2</v>
      </c>
      <c r="O30" s="7">
        <v>793.44</v>
      </c>
      <c r="P30" s="7">
        <v>840.56000000000006</v>
      </c>
      <c r="Q30" s="7">
        <v>1117.2</v>
      </c>
      <c r="R30" s="29">
        <v>976.08</v>
      </c>
      <c r="S30" s="3"/>
      <c r="T30" s="34"/>
      <c r="U30" s="36"/>
      <c r="V30" s="36"/>
      <c r="W30" s="36"/>
      <c r="X30" s="36"/>
    </row>
    <row r="31" spans="1:24" x14ac:dyDescent="0.35">
      <c r="A31" s="49"/>
      <c r="B31" s="49"/>
      <c r="C31" s="52"/>
      <c r="D31" s="52"/>
      <c r="E31" s="52"/>
      <c r="F31" s="15" t="s">
        <v>31</v>
      </c>
      <c r="G31" s="32">
        <v>4845.1200000000008</v>
      </c>
      <c r="H31" s="32">
        <v>4372.76</v>
      </c>
      <c r="I31" s="32">
        <v>4074.8400000000006</v>
      </c>
      <c r="J31" s="32">
        <v>4823.5600000000004</v>
      </c>
      <c r="K31" s="32">
        <v>4468.8</v>
      </c>
      <c r="L31" s="7">
        <v>3449.6000000000004</v>
      </c>
      <c r="M31" s="7">
        <v>3024.0000000000005</v>
      </c>
      <c r="N31" s="7">
        <v>2419.2000000000003</v>
      </c>
      <c r="O31" s="7">
        <v>2777.0400000000004</v>
      </c>
      <c r="P31" s="7">
        <v>2941.9600000000005</v>
      </c>
      <c r="Q31" s="7">
        <v>3910.2000000000003</v>
      </c>
      <c r="R31" s="29">
        <v>3416.28</v>
      </c>
      <c r="S31" s="3"/>
      <c r="T31" s="34"/>
      <c r="U31" s="36"/>
      <c r="V31" s="36"/>
      <c r="W31" s="36"/>
      <c r="X31" s="36"/>
    </row>
    <row r="32" spans="1:24" x14ac:dyDescent="0.35">
      <c r="A32" s="49" t="s">
        <v>73</v>
      </c>
      <c r="B32" s="49" t="s">
        <v>78</v>
      </c>
      <c r="C32" s="50">
        <v>123</v>
      </c>
      <c r="D32" s="50">
        <v>246</v>
      </c>
      <c r="E32" s="50">
        <v>715</v>
      </c>
      <c r="F32" s="1" t="s">
        <v>75</v>
      </c>
      <c r="G32" s="6">
        <v>199392</v>
      </c>
      <c r="H32" s="6">
        <v>223200</v>
      </c>
      <c r="I32" s="6">
        <v>226320</v>
      </c>
      <c r="J32" s="6">
        <v>195201</v>
      </c>
      <c r="K32" s="6">
        <v>245520</v>
      </c>
      <c r="L32" s="6">
        <v>253704</v>
      </c>
      <c r="M32" s="6">
        <v>187200</v>
      </c>
      <c r="N32" s="6">
        <v>165600</v>
      </c>
      <c r="O32" s="6">
        <v>159600</v>
      </c>
      <c r="P32" s="6">
        <v>172938</v>
      </c>
      <c r="Q32" s="6">
        <v>196308</v>
      </c>
      <c r="R32" s="28">
        <v>167895</v>
      </c>
      <c r="S32" s="3">
        <f>SUM(G32:R32)</f>
        <v>2392878</v>
      </c>
      <c r="T32" s="34">
        <f>G32+H32+I32</f>
        <v>648912</v>
      </c>
      <c r="U32" s="35">
        <f>J32+K32+L32</f>
        <v>694425</v>
      </c>
      <c r="V32" s="35">
        <f>M32+N32+O32</f>
        <v>512400</v>
      </c>
      <c r="W32" s="35">
        <f>P32+Q32+R32</f>
        <v>537141</v>
      </c>
      <c r="X32" s="34">
        <f>SUM(T32:W32)</f>
        <v>2392878</v>
      </c>
    </row>
    <row r="33" spans="1:24" x14ac:dyDescent="0.35">
      <c r="A33" s="49"/>
      <c r="B33" s="49"/>
      <c r="C33" s="51"/>
      <c r="D33" s="51"/>
      <c r="E33" s="51"/>
      <c r="F33" s="2" t="s">
        <v>32</v>
      </c>
      <c r="G33" s="7">
        <v>27914.880000000001</v>
      </c>
      <c r="H33" s="7">
        <v>31248.000000000004</v>
      </c>
      <c r="I33" s="7">
        <v>31684.800000000003</v>
      </c>
      <c r="J33" s="7">
        <v>27328.140000000003</v>
      </c>
      <c r="K33" s="7">
        <v>34372.800000000003</v>
      </c>
      <c r="L33" s="7">
        <v>35518.560000000005</v>
      </c>
      <c r="M33" s="7">
        <v>26208.000000000004</v>
      </c>
      <c r="N33" s="7">
        <v>23184.000000000004</v>
      </c>
      <c r="O33" s="7">
        <v>22344.000000000004</v>
      </c>
      <c r="P33" s="7">
        <v>24211.320000000003</v>
      </c>
      <c r="Q33" s="7">
        <v>27483.120000000003</v>
      </c>
      <c r="R33" s="29">
        <v>23505.300000000003</v>
      </c>
      <c r="S33" s="3"/>
      <c r="T33" s="34"/>
      <c r="U33" s="36"/>
      <c r="V33" s="36"/>
      <c r="W33" s="36"/>
      <c r="X33" s="36"/>
    </row>
    <row r="34" spans="1:24" x14ac:dyDescent="0.35">
      <c r="A34" s="49"/>
      <c r="B34" s="49"/>
      <c r="C34" s="51"/>
      <c r="D34" s="51"/>
      <c r="E34" s="51"/>
      <c r="F34" s="2" t="s">
        <v>33</v>
      </c>
      <c r="G34" s="7">
        <v>21933.119999999999</v>
      </c>
      <c r="H34" s="7">
        <v>24552</v>
      </c>
      <c r="I34" s="7">
        <v>24895.200000000001</v>
      </c>
      <c r="J34" s="7">
        <v>21472.11</v>
      </c>
      <c r="K34" s="7">
        <v>27007.200000000001</v>
      </c>
      <c r="L34" s="7">
        <v>27907.439999999999</v>
      </c>
      <c r="M34" s="7">
        <v>20592</v>
      </c>
      <c r="N34" s="7">
        <v>18216</v>
      </c>
      <c r="O34" s="7">
        <v>17556</v>
      </c>
      <c r="P34" s="7">
        <v>19023.18</v>
      </c>
      <c r="Q34" s="7">
        <v>21593.88</v>
      </c>
      <c r="R34" s="29">
        <v>18468.45</v>
      </c>
      <c r="S34" s="3"/>
      <c r="T34" s="34"/>
      <c r="U34" s="36"/>
      <c r="V34" s="36"/>
      <c r="W34" s="36"/>
      <c r="X34" s="36"/>
    </row>
    <row r="35" spans="1:24" x14ac:dyDescent="0.35">
      <c r="A35" s="49"/>
      <c r="B35" s="49"/>
      <c r="C35" s="51"/>
      <c r="D35" s="51"/>
      <c r="E35" s="51"/>
      <c r="F35" s="2" t="s">
        <v>24</v>
      </c>
      <c r="G35" s="7">
        <v>13957.44</v>
      </c>
      <c r="H35" s="7">
        <v>15624.000000000002</v>
      </c>
      <c r="I35" s="7">
        <v>15842.400000000001</v>
      </c>
      <c r="J35" s="7">
        <v>13664.070000000002</v>
      </c>
      <c r="K35" s="7">
        <v>17186.400000000001</v>
      </c>
      <c r="L35" s="7">
        <v>17759.280000000002</v>
      </c>
      <c r="M35" s="7">
        <v>13104.000000000002</v>
      </c>
      <c r="N35" s="7">
        <v>11592.000000000002</v>
      </c>
      <c r="O35" s="7">
        <v>11172.000000000002</v>
      </c>
      <c r="P35" s="7">
        <v>12105.660000000002</v>
      </c>
      <c r="Q35" s="7">
        <v>13741.560000000001</v>
      </c>
      <c r="R35" s="29">
        <v>11752.650000000001</v>
      </c>
      <c r="S35" s="3"/>
      <c r="T35" s="34"/>
      <c r="U35" s="36"/>
      <c r="V35" s="36"/>
      <c r="W35" s="36"/>
      <c r="X35" s="36"/>
    </row>
    <row r="36" spans="1:24" x14ac:dyDescent="0.35">
      <c r="A36" s="49"/>
      <c r="B36" s="49"/>
      <c r="C36" s="51"/>
      <c r="D36" s="51"/>
      <c r="E36" s="51"/>
      <c r="F36" s="2" t="s">
        <v>25</v>
      </c>
      <c r="G36" s="7">
        <v>11963.52</v>
      </c>
      <c r="H36" s="7">
        <v>13392</v>
      </c>
      <c r="I36" s="7">
        <v>13579.199999999999</v>
      </c>
      <c r="J36" s="7">
        <v>11712.06</v>
      </c>
      <c r="K36" s="7">
        <v>14731.199999999999</v>
      </c>
      <c r="L36" s="7">
        <v>15222.24</v>
      </c>
      <c r="M36" s="7">
        <v>11232</v>
      </c>
      <c r="N36" s="7">
        <v>9936</v>
      </c>
      <c r="O36" s="7">
        <v>9576</v>
      </c>
      <c r="P36" s="7">
        <v>10376.279999999999</v>
      </c>
      <c r="Q36" s="7">
        <v>11778.48</v>
      </c>
      <c r="R36" s="29">
        <v>10073.699999999999</v>
      </c>
      <c r="S36" s="3"/>
      <c r="T36" s="34"/>
      <c r="U36" s="36"/>
      <c r="V36" s="36"/>
      <c r="W36" s="36"/>
      <c r="X36" s="36"/>
    </row>
    <row r="37" spans="1:24" x14ac:dyDescent="0.35">
      <c r="A37" s="49"/>
      <c r="B37" s="49"/>
      <c r="C37" s="51"/>
      <c r="D37" s="51"/>
      <c r="E37" s="51"/>
      <c r="F37" s="2" t="s">
        <v>18</v>
      </c>
      <c r="G37" s="7">
        <v>19939.2</v>
      </c>
      <c r="H37" s="7">
        <v>22320</v>
      </c>
      <c r="I37" s="7">
        <v>22632</v>
      </c>
      <c r="J37" s="7">
        <v>19520.100000000002</v>
      </c>
      <c r="K37" s="7">
        <v>24552</v>
      </c>
      <c r="L37" s="7">
        <v>25370.400000000001</v>
      </c>
      <c r="M37" s="7">
        <v>18720</v>
      </c>
      <c r="N37" s="7">
        <v>16560</v>
      </c>
      <c r="O37" s="7">
        <v>15960</v>
      </c>
      <c r="P37" s="7">
        <v>17293.8</v>
      </c>
      <c r="Q37" s="7">
        <v>19630.8</v>
      </c>
      <c r="R37" s="29">
        <v>16789.5</v>
      </c>
      <c r="S37" s="3"/>
      <c r="T37" s="34"/>
      <c r="U37" s="36"/>
      <c r="V37" s="36"/>
      <c r="W37" s="36"/>
      <c r="X37" s="36"/>
    </row>
    <row r="38" spans="1:24" x14ac:dyDescent="0.35">
      <c r="A38" s="49"/>
      <c r="B38" s="49"/>
      <c r="C38" s="51"/>
      <c r="D38" s="51"/>
      <c r="E38" s="51"/>
      <c r="F38" s="2" t="s">
        <v>26</v>
      </c>
      <c r="G38" s="7">
        <v>23927.040000000001</v>
      </c>
      <c r="H38" s="7">
        <v>26784</v>
      </c>
      <c r="I38" s="7">
        <v>27158.399999999998</v>
      </c>
      <c r="J38" s="7">
        <v>23424.12</v>
      </c>
      <c r="K38" s="7">
        <v>29462.399999999998</v>
      </c>
      <c r="L38" s="7">
        <v>30444.48</v>
      </c>
      <c r="M38" s="7">
        <v>22464</v>
      </c>
      <c r="N38" s="7">
        <v>19872</v>
      </c>
      <c r="O38" s="7">
        <v>19152</v>
      </c>
      <c r="P38" s="7">
        <v>20752.559999999998</v>
      </c>
      <c r="Q38" s="7">
        <v>23556.959999999999</v>
      </c>
      <c r="R38" s="29">
        <v>20147.399999999998</v>
      </c>
      <c r="S38" s="3"/>
      <c r="T38" s="34"/>
      <c r="U38" s="36"/>
      <c r="V38" s="36"/>
      <c r="W38" s="36"/>
      <c r="X38" s="36"/>
    </row>
    <row r="39" spans="1:24" x14ac:dyDescent="0.35">
      <c r="A39" s="49"/>
      <c r="B39" s="49"/>
      <c r="C39" s="51"/>
      <c r="D39" s="51"/>
      <c r="E39" s="51"/>
      <c r="F39" s="2" t="s">
        <v>27</v>
      </c>
      <c r="G39" s="7">
        <v>33896.639999999999</v>
      </c>
      <c r="H39" s="7">
        <v>37944</v>
      </c>
      <c r="I39" s="7">
        <v>38474.400000000001</v>
      </c>
      <c r="J39" s="7">
        <v>33184.170000000006</v>
      </c>
      <c r="K39" s="7">
        <v>41738.400000000001</v>
      </c>
      <c r="L39" s="7">
        <v>43129.68</v>
      </c>
      <c r="M39" s="7">
        <v>31824.000000000004</v>
      </c>
      <c r="N39" s="7">
        <v>28152.000000000004</v>
      </c>
      <c r="O39" s="7">
        <v>27132.000000000004</v>
      </c>
      <c r="P39" s="7">
        <v>29399.460000000003</v>
      </c>
      <c r="Q39" s="7">
        <v>33372.36</v>
      </c>
      <c r="R39" s="29">
        <v>28542.15</v>
      </c>
      <c r="S39" s="3"/>
      <c r="T39" s="34"/>
      <c r="U39" s="36"/>
      <c r="V39" s="36"/>
      <c r="W39" s="36"/>
      <c r="X39" s="36"/>
    </row>
    <row r="40" spans="1:24" x14ac:dyDescent="0.35">
      <c r="A40" s="49"/>
      <c r="B40" s="49"/>
      <c r="C40" s="51"/>
      <c r="D40" s="51"/>
      <c r="E40" s="51"/>
      <c r="F40" s="2" t="s">
        <v>28</v>
      </c>
      <c r="G40" s="7">
        <v>19939.2</v>
      </c>
      <c r="H40" s="7">
        <v>22320</v>
      </c>
      <c r="I40" s="7">
        <v>22632</v>
      </c>
      <c r="J40" s="7">
        <v>19520.100000000002</v>
      </c>
      <c r="K40" s="7">
        <v>24552</v>
      </c>
      <c r="L40" s="7">
        <v>25370.400000000001</v>
      </c>
      <c r="M40" s="7">
        <v>18720</v>
      </c>
      <c r="N40" s="7">
        <v>16560</v>
      </c>
      <c r="O40" s="7">
        <v>15960</v>
      </c>
      <c r="P40" s="7">
        <v>17293.8</v>
      </c>
      <c r="Q40" s="7">
        <v>19630.8</v>
      </c>
      <c r="R40" s="29">
        <v>16789.5</v>
      </c>
      <c r="S40" s="3"/>
      <c r="T40" s="34"/>
      <c r="U40" s="36"/>
      <c r="V40" s="36"/>
      <c r="W40" s="36"/>
      <c r="X40" s="36"/>
    </row>
    <row r="41" spans="1:24" x14ac:dyDescent="0.35">
      <c r="A41" s="49"/>
      <c r="B41" s="49"/>
      <c r="C41" s="51"/>
      <c r="D41" s="51"/>
      <c r="E41" s="51"/>
      <c r="F41" s="2" t="s">
        <v>30</v>
      </c>
      <c r="G41" s="7">
        <v>5981.76</v>
      </c>
      <c r="H41" s="7">
        <v>6696</v>
      </c>
      <c r="I41" s="7">
        <v>6789.5999999999995</v>
      </c>
      <c r="J41" s="7">
        <v>5856.03</v>
      </c>
      <c r="K41" s="7">
        <v>7365.5999999999995</v>
      </c>
      <c r="L41" s="7">
        <v>7611.12</v>
      </c>
      <c r="M41" s="7">
        <v>5616</v>
      </c>
      <c r="N41" s="7">
        <v>4968</v>
      </c>
      <c r="O41" s="7">
        <v>4788</v>
      </c>
      <c r="P41" s="7">
        <v>5188.1399999999994</v>
      </c>
      <c r="Q41" s="7">
        <v>5889.24</v>
      </c>
      <c r="R41" s="29">
        <v>5036.8499999999995</v>
      </c>
      <c r="S41" s="3"/>
      <c r="T41" s="34"/>
      <c r="U41" s="36"/>
      <c r="V41" s="36"/>
      <c r="W41" s="36"/>
      <c r="X41" s="36"/>
    </row>
    <row r="42" spans="1:24" x14ac:dyDescent="0.35">
      <c r="A42" s="49"/>
      <c r="B42" s="49"/>
      <c r="C42" s="51"/>
      <c r="D42" s="51"/>
      <c r="E42" s="51"/>
      <c r="F42" s="2" t="s">
        <v>34</v>
      </c>
      <c r="G42" s="7">
        <v>7975.68</v>
      </c>
      <c r="H42" s="7">
        <v>8928</v>
      </c>
      <c r="I42" s="7">
        <v>9052.8000000000011</v>
      </c>
      <c r="J42" s="7">
        <v>7808.04</v>
      </c>
      <c r="K42" s="7">
        <v>9820.8000000000011</v>
      </c>
      <c r="L42" s="7">
        <v>10148.16</v>
      </c>
      <c r="M42" s="7">
        <v>7488</v>
      </c>
      <c r="N42" s="7">
        <v>6624</v>
      </c>
      <c r="O42" s="7">
        <v>6384</v>
      </c>
      <c r="P42" s="7">
        <v>6917.52</v>
      </c>
      <c r="Q42" s="7">
        <v>7852.32</v>
      </c>
      <c r="R42" s="29">
        <v>6715.8</v>
      </c>
      <c r="S42" s="3"/>
      <c r="T42" s="34"/>
      <c r="U42" s="36"/>
      <c r="V42" s="36"/>
      <c r="W42" s="36"/>
      <c r="X42" s="36"/>
    </row>
    <row r="43" spans="1:24" x14ac:dyDescent="0.35">
      <c r="A43" s="49"/>
      <c r="B43" s="49"/>
      <c r="C43" s="51"/>
      <c r="D43" s="51"/>
      <c r="E43" s="51"/>
      <c r="F43" s="2" t="s">
        <v>35</v>
      </c>
      <c r="G43" s="7">
        <v>1993.92</v>
      </c>
      <c r="H43" s="7">
        <v>2232</v>
      </c>
      <c r="I43" s="7">
        <v>2263.2000000000003</v>
      </c>
      <c r="J43" s="7">
        <v>1952.01</v>
      </c>
      <c r="K43" s="7">
        <v>2455.2000000000003</v>
      </c>
      <c r="L43" s="7">
        <v>2537.04</v>
      </c>
      <c r="M43" s="7">
        <v>1872</v>
      </c>
      <c r="N43" s="7">
        <v>1656</v>
      </c>
      <c r="O43" s="7">
        <v>1596</v>
      </c>
      <c r="P43" s="7">
        <v>1729.38</v>
      </c>
      <c r="Q43" s="7">
        <v>1963.08</v>
      </c>
      <c r="R43" s="29">
        <v>1678.95</v>
      </c>
      <c r="S43" s="3"/>
      <c r="T43" s="34"/>
      <c r="U43" s="36"/>
      <c r="V43" s="36"/>
      <c r="W43" s="36"/>
      <c r="X43" s="36"/>
    </row>
    <row r="44" spans="1:24" x14ac:dyDescent="0.35">
      <c r="A44" s="49"/>
      <c r="B44" s="49"/>
      <c r="C44" s="52"/>
      <c r="D44" s="52"/>
      <c r="E44" s="52"/>
      <c r="F44" s="2" t="s">
        <v>31</v>
      </c>
      <c r="G44" s="7">
        <v>9969.6</v>
      </c>
      <c r="H44" s="7">
        <v>11160</v>
      </c>
      <c r="I44" s="7">
        <v>11316</v>
      </c>
      <c r="J44" s="7">
        <v>9760.0500000000011</v>
      </c>
      <c r="K44" s="7">
        <v>12276</v>
      </c>
      <c r="L44" s="7">
        <v>12685.2</v>
      </c>
      <c r="M44" s="7">
        <v>9360</v>
      </c>
      <c r="N44" s="7">
        <v>8280</v>
      </c>
      <c r="O44" s="7">
        <v>7980</v>
      </c>
      <c r="P44" s="7">
        <v>8646.9</v>
      </c>
      <c r="Q44" s="7">
        <v>9815.4</v>
      </c>
      <c r="R44" s="29">
        <v>8394.75</v>
      </c>
      <c r="S44" s="3"/>
      <c r="T44" s="34"/>
      <c r="U44" s="36"/>
      <c r="V44" s="36"/>
      <c r="W44" s="36"/>
      <c r="X44" s="36"/>
    </row>
    <row r="45" spans="1:24" x14ac:dyDescent="0.35">
      <c r="A45" s="49" t="s">
        <v>73</v>
      </c>
      <c r="B45" s="49" t="s">
        <v>79</v>
      </c>
      <c r="C45" s="50">
        <v>35</v>
      </c>
      <c r="D45" s="50">
        <v>90</v>
      </c>
      <c r="E45" s="50">
        <v>715</v>
      </c>
      <c r="F45" s="1" t="s">
        <v>75</v>
      </c>
      <c r="G45" s="6">
        <v>42432</v>
      </c>
      <c r="H45" s="6">
        <v>38250</v>
      </c>
      <c r="I45" s="6">
        <v>39100</v>
      </c>
      <c r="J45" s="6">
        <v>36720</v>
      </c>
      <c r="K45" s="6">
        <v>35904</v>
      </c>
      <c r="L45" s="6">
        <v>39882</v>
      </c>
      <c r="M45" s="6">
        <v>32062</v>
      </c>
      <c r="N45" s="6">
        <v>28934</v>
      </c>
      <c r="O45" s="6">
        <v>29172</v>
      </c>
      <c r="P45" s="6">
        <v>23188</v>
      </c>
      <c r="Q45" s="6">
        <v>29988</v>
      </c>
      <c r="R45" s="28">
        <v>24990</v>
      </c>
      <c r="S45" s="3">
        <f>SUM(G45:R45)</f>
        <v>400622</v>
      </c>
      <c r="T45" s="34">
        <f>G45+H45+I45</f>
        <v>119782</v>
      </c>
      <c r="U45" s="35">
        <f>J45+K45+L45</f>
        <v>112506</v>
      </c>
      <c r="V45" s="35">
        <f>M45+N45+O45</f>
        <v>90168</v>
      </c>
      <c r="W45" s="35">
        <f>P45+Q45+R45</f>
        <v>78166</v>
      </c>
      <c r="X45" s="34">
        <f>SUM(T45:W45)</f>
        <v>400622</v>
      </c>
    </row>
    <row r="46" spans="1:24" x14ac:dyDescent="0.35">
      <c r="A46" s="49"/>
      <c r="B46" s="49"/>
      <c r="C46" s="51"/>
      <c r="D46" s="51"/>
      <c r="E46" s="51"/>
      <c r="F46" s="2" t="s">
        <v>24</v>
      </c>
      <c r="G46" s="7">
        <v>8486.4</v>
      </c>
      <c r="H46" s="7">
        <v>7650</v>
      </c>
      <c r="I46" s="7">
        <v>7820</v>
      </c>
      <c r="J46" s="7">
        <v>7344</v>
      </c>
      <c r="K46" s="7">
        <v>7180.8</v>
      </c>
      <c r="L46" s="7">
        <v>7976.4000000000005</v>
      </c>
      <c r="M46" s="7">
        <v>6412.4000000000005</v>
      </c>
      <c r="N46" s="7">
        <v>5786.8</v>
      </c>
      <c r="O46" s="7">
        <v>5834.4000000000005</v>
      </c>
      <c r="P46" s="7">
        <v>4637.6000000000004</v>
      </c>
      <c r="Q46" s="7">
        <v>5997.6</v>
      </c>
      <c r="R46" s="29">
        <v>4998</v>
      </c>
      <c r="S46" s="3"/>
      <c r="T46" s="34"/>
      <c r="U46" s="36"/>
      <c r="V46" s="36"/>
      <c r="W46" s="36"/>
      <c r="X46" s="36"/>
    </row>
    <row r="47" spans="1:24" x14ac:dyDescent="0.35">
      <c r="A47" s="49"/>
      <c r="B47" s="49"/>
      <c r="C47" s="51"/>
      <c r="D47" s="51"/>
      <c r="E47" s="51"/>
      <c r="F47" s="2" t="s">
        <v>25</v>
      </c>
      <c r="G47" s="7">
        <v>4243.2</v>
      </c>
      <c r="H47" s="7">
        <v>3825</v>
      </c>
      <c r="I47" s="7">
        <v>3910</v>
      </c>
      <c r="J47" s="7">
        <v>3672</v>
      </c>
      <c r="K47" s="7">
        <v>3590.4</v>
      </c>
      <c r="L47" s="7">
        <v>3988.2000000000003</v>
      </c>
      <c r="M47" s="7">
        <v>3206.2000000000003</v>
      </c>
      <c r="N47" s="7">
        <v>2893.4</v>
      </c>
      <c r="O47" s="7">
        <v>2917.2000000000003</v>
      </c>
      <c r="P47" s="7">
        <v>2318.8000000000002</v>
      </c>
      <c r="Q47" s="7">
        <v>2998.8</v>
      </c>
      <c r="R47" s="29">
        <v>2499</v>
      </c>
      <c r="S47" s="3"/>
      <c r="T47" s="34"/>
      <c r="U47" s="36"/>
      <c r="V47" s="36"/>
      <c r="W47" s="36"/>
      <c r="X47" s="36"/>
    </row>
    <row r="48" spans="1:24" x14ac:dyDescent="0.35">
      <c r="A48" s="49"/>
      <c r="B48" s="49"/>
      <c r="C48" s="51"/>
      <c r="D48" s="51"/>
      <c r="E48" s="51"/>
      <c r="F48" s="2" t="s">
        <v>18</v>
      </c>
      <c r="G48" s="7">
        <v>5516.16</v>
      </c>
      <c r="H48" s="7">
        <v>4972.5</v>
      </c>
      <c r="I48" s="7">
        <v>5083</v>
      </c>
      <c r="J48" s="7">
        <v>4773.6000000000004</v>
      </c>
      <c r="K48" s="7">
        <v>4667.5200000000004</v>
      </c>
      <c r="L48" s="7">
        <v>5184.66</v>
      </c>
      <c r="M48" s="7">
        <v>4168.0600000000004</v>
      </c>
      <c r="N48" s="7">
        <v>3761.42</v>
      </c>
      <c r="O48" s="7">
        <v>3792.36</v>
      </c>
      <c r="P48" s="7">
        <v>3014.44</v>
      </c>
      <c r="Q48" s="7">
        <v>3898.44</v>
      </c>
      <c r="R48" s="29">
        <v>3248.7000000000003</v>
      </c>
      <c r="S48" s="3"/>
      <c r="T48" s="34"/>
      <c r="U48" s="36"/>
      <c r="V48" s="36"/>
      <c r="W48" s="36"/>
      <c r="X48" s="36"/>
    </row>
    <row r="49" spans="1:24" x14ac:dyDescent="0.35">
      <c r="A49" s="49"/>
      <c r="B49" s="49"/>
      <c r="C49" s="51"/>
      <c r="D49" s="51"/>
      <c r="E49" s="51"/>
      <c r="F49" s="2" t="s">
        <v>26</v>
      </c>
      <c r="G49" s="7">
        <v>2545.92</v>
      </c>
      <c r="H49" s="7">
        <v>2295</v>
      </c>
      <c r="I49" s="7">
        <v>2346</v>
      </c>
      <c r="J49" s="7">
        <v>2203.1999999999998</v>
      </c>
      <c r="K49" s="7">
        <v>2154.2399999999998</v>
      </c>
      <c r="L49" s="7">
        <v>2392.92</v>
      </c>
      <c r="M49" s="7">
        <v>1923.72</v>
      </c>
      <c r="N49" s="7">
        <v>1736.04</v>
      </c>
      <c r="O49" s="7">
        <v>1750.32</v>
      </c>
      <c r="P49" s="7">
        <v>1391.28</v>
      </c>
      <c r="Q49" s="7">
        <v>1799.28</v>
      </c>
      <c r="R49" s="29">
        <v>1499.3999999999999</v>
      </c>
      <c r="S49" s="3"/>
      <c r="T49" s="34"/>
      <c r="U49" s="36"/>
      <c r="V49" s="36"/>
      <c r="W49" s="36"/>
      <c r="X49" s="36"/>
    </row>
    <row r="50" spans="1:24" x14ac:dyDescent="0.35">
      <c r="A50" s="49"/>
      <c r="B50" s="49"/>
      <c r="C50" s="51"/>
      <c r="D50" s="51"/>
      <c r="E50" s="51"/>
      <c r="F50" s="2" t="s">
        <v>27</v>
      </c>
      <c r="G50" s="7">
        <v>2970.2400000000002</v>
      </c>
      <c r="H50" s="7">
        <v>2677.5000000000005</v>
      </c>
      <c r="I50" s="7">
        <v>2737.0000000000005</v>
      </c>
      <c r="J50" s="7">
        <v>2570.4</v>
      </c>
      <c r="K50" s="7">
        <v>2513.2800000000002</v>
      </c>
      <c r="L50" s="7">
        <v>2791.7400000000002</v>
      </c>
      <c r="M50" s="7">
        <v>2244.34</v>
      </c>
      <c r="N50" s="7">
        <v>2025.38</v>
      </c>
      <c r="O50" s="7">
        <v>2042.0400000000002</v>
      </c>
      <c r="P50" s="7">
        <v>1623.16</v>
      </c>
      <c r="Q50" s="7">
        <v>2099.1600000000003</v>
      </c>
      <c r="R50" s="29">
        <v>1749.3000000000002</v>
      </c>
      <c r="S50" s="3"/>
      <c r="T50" s="34"/>
      <c r="U50" s="36"/>
      <c r="V50" s="36"/>
      <c r="W50" s="36"/>
      <c r="X50" s="36"/>
    </row>
    <row r="51" spans="1:24" x14ac:dyDescent="0.35">
      <c r="A51" s="49"/>
      <c r="B51" s="49"/>
      <c r="C51" s="51"/>
      <c r="D51" s="51"/>
      <c r="E51" s="51"/>
      <c r="F51" s="2" t="s">
        <v>28</v>
      </c>
      <c r="G51" s="7">
        <v>2121.6</v>
      </c>
      <c r="H51" s="7">
        <v>1912.5</v>
      </c>
      <c r="I51" s="7">
        <v>1955</v>
      </c>
      <c r="J51" s="7">
        <v>1836</v>
      </c>
      <c r="K51" s="7">
        <v>1795.2</v>
      </c>
      <c r="L51" s="7">
        <v>1994.1000000000001</v>
      </c>
      <c r="M51" s="7">
        <v>1603.1000000000001</v>
      </c>
      <c r="N51" s="7">
        <v>1446.7</v>
      </c>
      <c r="O51" s="7">
        <v>1458.6000000000001</v>
      </c>
      <c r="P51" s="7">
        <v>1159.4000000000001</v>
      </c>
      <c r="Q51" s="7">
        <v>1499.4</v>
      </c>
      <c r="R51" s="29">
        <v>1249.5</v>
      </c>
      <c r="S51" s="3"/>
      <c r="T51" s="34"/>
      <c r="U51" s="36"/>
      <c r="V51" s="36"/>
      <c r="W51" s="36"/>
      <c r="X51" s="36"/>
    </row>
    <row r="52" spans="1:24" x14ac:dyDescent="0.35">
      <c r="A52" s="49"/>
      <c r="B52" s="49"/>
      <c r="C52" s="51"/>
      <c r="D52" s="51"/>
      <c r="E52" s="51"/>
      <c r="F52" s="2" t="s">
        <v>34</v>
      </c>
      <c r="G52" s="7">
        <v>5091.84</v>
      </c>
      <c r="H52" s="7">
        <v>4590</v>
      </c>
      <c r="I52" s="7">
        <v>4692</v>
      </c>
      <c r="J52" s="7">
        <v>4406.3999999999996</v>
      </c>
      <c r="K52" s="7">
        <v>4308.4799999999996</v>
      </c>
      <c r="L52" s="7">
        <v>4785.84</v>
      </c>
      <c r="M52" s="7">
        <v>3847.44</v>
      </c>
      <c r="N52" s="7">
        <v>3472.08</v>
      </c>
      <c r="O52" s="7">
        <v>3500.64</v>
      </c>
      <c r="P52" s="7">
        <v>2782.56</v>
      </c>
      <c r="Q52" s="7">
        <v>3598.56</v>
      </c>
      <c r="R52" s="29">
        <v>2998.7999999999997</v>
      </c>
      <c r="S52" s="3"/>
      <c r="T52" s="34"/>
      <c r="U52" s="36"/>
      <c r="V52" s="36"/>
      <c r="W52" s="36"/>
      <c r="X52" s="36"/>
    </row>
    <row r="53" spans="1:24" x14ac:dyDescent="0.35">
      <c r="A53" s="49"/>
      <c r="B53" s="49"/>
      <c r="C53" s="51"/>
      <c r="D53" s="51"/>
      <c r="E53" s="51"/>
      <c r="F53" s="2" t="s">
        <v>35</v>
      </c>
      <c r="G53" s="7">
        <v>3818.8799999999997</v>
      </c>
      <c r="H53" s="7">
        <v>3442.5</v>
      </c>
      <c r="I53" s="7">
        <v>3519</v>
      </c>
      <c r="J53" s="7">
        <v>3304.7999999999997</v>
      </c>
      <c r="K53" s="7">
        <v>3231.3599999999997</v>
      </c>
      <c r="L53" s="7">
        <v>3589.3799999999997</v>
      </c>
      <c r="M53" s="7">
        <v>2885.58</v>
      </c>
      <c r="N53" s="7">
        <v>2604.06</v>
      </c>
      <c r="O53" s="7">
        <v>2625.48</v>
      </c>
      <c r="P53" s="7">
        <v>2086.92</v>
      </c>
      <c r="Q53" s="7">
        <v>2698.92</v>
      </c>
      <c r="R53" s="29">
        <v>2249.1</v>
      </c>
      <c r="S53" s="3"/>
      <c r="T53" s="34"/>
      <c r="U53" s="36"/>
      <c r="V53" s="36"/>
      <c r="W53" s="36"/>
      <c r="X53" s="36"/>
    </row>
    <row r="54" spans="1:24" x14ac:dyDescent="0.35">
      <c r="A54" s="49"/>
      <c r="B54" s="49"/>
      <c r="C54" s="52"/>
      <c r="D54" s="52"/>
      <c r="E54" s="52"/>
      <c r="F54" s="2" t="s">
        <v>31</v>
      </c>
      <c r="G54" s="7">
        <v>7637.7599999999993</v>
      </c>
      <c r="H54" s="7">
        <v>6885</v>
      </c>
      <c r="I54" s="7">
        <v>7038</v>
      </c>
      <c r="J54" s="7">
        <v>6609.5999999999995</v>
      </c>
      <c r="K54" s="7">
        <v>6462.7199999999993</v>
      </c>
      <c r="L54" s="7">
        <v>7178.7599999999993</v>
      </c>
      <c r="M54" s="7">
        <v>5771.16</v>
      </c>
      <c r="N54" s="7">
        <v>5208.12</v>
      </c>
      <c r="O54" s="7">
        <v>5250.96</v>
      </c>
      <c r="P54" s="7">
        <v>4173.84</v>
      </c>
      <c r="Q54" s="7">
        <v>5397.84</v>
      </c>
      <c r="R54" s="29">
        <v>4498.2</v>
      </c>
      <c r="S54" s="3"/>
      <c r="T54" s="34"/>
      <c r="U54" s="36"/>
      <c r="V54" s="36"/>
      <c r="W54" s="36"/>
      <c r="X54" s="36"/>
    </row>
    <row r="55" spans="1:24" x14ac:dyDescent="0.35">
      <c r="A55" s="49" t="s">
        <v>73</v>
      </c>
      <c r="B55" s="49" t="s">
        <v>51</v>
      </c>
      <c r="C55" s="50">
        <v>1282</v>
      </c>
      <c r="D55" s="50">
        <v>2570</v>
      </c>
      <c r="E55" s="50">
        <v>715</v>
      </c>
      <c r="F55" s="1" t="s">
        <v>75</v>
      </c>
      <c r="G55" s="6">
        <v>726000</v>
      </c>
      <c r="H55" s="6">
        <v>762300</v>
      </c>
      <c r="I55" s="6">
        <v>783675</v>
      </c>
      <c r="J55" s="6">
        <v>833490</v>
      </c>
      <c r="K55" s="6">
        <v>654108</v>
      </c>
      <c r="L55" s="6">
        <v>687652</v>
      </c>
      <c r="M55" s="6">
        <v>705664</v>
      </c>
      <c r="N55" s="6">
        <v>762880</v>
      </c>
      <c r="O55" s="6">
        <v>684000</v>
      </c>
      <c r="P55" s="6">
        <v>630000</v>
      </c>
      <c r="Q55" s="6">
        <v>937125</v>
      </c>
      <c r="R55" s="28">
        <v>624750</v>
      </c>
      <c r="S55" s="3">
        <f>SUM(G55:R55)</f>
        <v>8791644</v>
      </c>
      <c r="T55" s="34">
        <f>G55+H55+I55</f>
        <v>2271975</v>
      </c>
      <c r="U55" s="35">
        <f>J55+K55+L55</f>
        <v>2175250</v>
      </c>
      <c r="V55" s="35">
        <f>M55+N55+O55</f>
        <v>2152544</v>
      </c>
      <c r="W55" s="35">
        <f>P55+Q55+R55</f>
        <v>2191875</v>
      </c>
      <c r="X55" s="34">
        <f>SUM(T55:W55)</f>
        <v>8791644</v>
      </c>
    </row>
    <row r="56" spans="1:24" x14ac:dyDescent="0.35">
      <c r="A56" s="49"/>
      <c r="B56" s="49"/>
      <c r="C56" s="51"/>
      <c r="D56" s="51"/>
      <c r="E56" s="51"/>
      <c r="F56" s="2" t="s">
        <v>36</v>
      </c>
      <c r="G56" s="7">
        <v>181500</v>
      </c>
      <c r="H56" s="7">
        <v>190575</v>
      </c>
      <c r="I56" s="7">
        <v>195918.75</v>
      </c>
      <c r="J56" s="7">
        <v>208372.5</v>
      </c>
      <c r="K56" s="7">
        <v>163527</v>
      </c>
      <c r="L56" s="7">
        <v>171913</v>
      </c>
      <c r="M56" s="7">
        <v>176416</v>
      </c>
      <c r="N56" s="7">
        <v>190720</v>
      </c>
      <c r="O56" s="7">
        <v>171000</v>
      </c>
      <c r="P56" s="7">
        <v>157500</v>
      </c>
      <c r="Q56" s="7">
        <v>234281.25</v>
      </c>
      <c r="R56" s="29">
        <v>156187.5</v>
      </c>
      <c r="S56" s="3"/>
      <c r="T56" s="34"/>
      <c r="U56" s="36"/>
      <c r="V56" s="36"/>
      <c r="W56" s="36"/>
      <c r="X56" s="36"/>
    </row>
    <row r="57" spans="1:24" x14ac:dyDescent="0.35">
      <c r="A57" s="49"/>
      <c r="B57" s="49"/>
      <c r="C57" s="51"/>
      <c r="D57" s="51"/>
      <c r="E57" s="51"/>
      <c r="F57" s="2" t="s">
        <v>37</v>
      </c>
      <c r="G57" s="7">
        <v>72600</v>
      </c>
      <c r="H57" s="7">
        <v>76230</v>
      </c>
      <c r="I57" s="7">
        <v>78367.5</v>
      </c>
      <c r="J57" s="7">
        <v>83349</v>
      </c>
      <c r="K57" s="7">
        <v>65410.8</v>
      </c>
      <c r="L57" s="7">
        <v>68765.2</v>
      </c>
      <c r="M57" s="7">
        <v>70566.400000000009</v>
      </c>
      <c r="N57" s="7">
        <v>76288</v>
      </c>
      <c r="O57" s="7">
        <v>68400</v>
      </c>
      <c r="P57" s="7">
        <v>63000</v>
      </c>
      <c r="Q57" s="7">
        <v>93712.5</v>
      </c>
      <c r="R57" s="29">
        <v>62475</v>
      </c>
      <c r="S57" s="3"/>
      <c r="T57" s="34"/>
      <c r="U57" s="36"/>
      <c r="V57" s="36"/>
      <c r="W57" s="36"/>
      <c r="X57" s="36"/>
    </row>
    <row r="58" spans="1:24" x14ac:dyDescent="0.35">
      <c r="A58" s="49"/>
      <c r="B58" s="49"/>
      <c r="C58" s="51"/>
      <c r="D58" s="51"/>
      <c r="E58" s="51"/>
      <c r="F58" s="2" t="s">
        <v>10</v>
      </c>
      <c r="G58" s="7">
        <v>50820.000000000007</v>
      </c>
      <c r="H58" s="7">
        <v>53361.000000000007</v>
      </c>
      <c r="I58" s="7">
        <v>54857.250000000007</v>
      </c>
      <c r="J58" s="7">
        <v>58344.3</v>
      </c>
      <c r="K58" s="7">
        <v>45787.560000000005</v>
      </c>
      <c r="L58" s="7">
        <v>48135.640000000007</v>
      </c>
      <c r="M58" s="7">
        <v>49396.480000000003</v>
      </c>
      <c r="N58" s="7">
        <v>53401.599999999999</v>
      </c>
      <c r="O58" s="7">
        <v>47880.000000000007</v>
      </c>
      <c r="P58" s="7">
        <v>44100.000000000007</v>
      </c>
      <c r="Q58" s="7">
        <v>65598.75</v>
      </c>
      <c r="R58" s="29">
        <v>43732.500000000007</v>
      </c>
      <c r="S58" s="3"/>
      <c r="T58" s="34"/>
      <c r="U58" s="36"/>
      <c r="V58" s="36"/>
      <c r="W58" s="36"/>
      <c r="X58" s="36"/>
    </row>
    <row r="59" spans="1:24" x14ac:dyDescent="0.35">
      <c r="A59" s="49"/>
      <c r="B59" s="49"/>
      <c r="C59" s="51"/>
      <c r="D59" s="51"/>
      <c r="E59" s="51"/>
      <c r="F59" s="2" t="s">
        <v>38</v>
      </c>
      <c r="G59" s="7">
        <v>18150</v>
      </c>
      <c r="H59" s="7">
        <v>19057.5</v>
      </c>
      <c r="I59" s="7">
        <v>19591.875</v>
      </c>
      <c r="J59" s="7">
        <v>20837.25</v>
      </c>
      <c r="K59" s="7">
        <v>16352.7</v>
      </c>
      <c r="L59" s="7">
        <v>17191.3</v>
      </c>
      <c r="M59" s="7">
        <v>17641.600000000002</v>
      </c>
      <c r="N59" s="7">
        <v>19072</v>
      </c>
      <c r="O59" s="7">
        <v>17100</v>
      </c>
      <c r="P59" s="7">
        <v>15750</v>
      </c>
      <c r="Q59" s="7">
        <v>23428.125</v>
      </c>
      <c r="R59" s="29">
        <v>15618.75</v>
      </c>
      <c r="S59" s="3"/>
      <c r="T59" s="34"/>
      <c r="U59" s="36"/>
      <c r="V59" s="36"/>
      <c r="W59" s="36"/>
      <c r="X59" s="36"/>
    </row>
    <row r="60" spans="1:24" x14ac:dyDescent="0.35">
      <c r="A60" s="49"/>
      <c r="B60" s="49"/>
      <c r="C60" s="51"/>
      <c r="D60" s="51"/>
      <c r="E60" s="51"/>
      <c r="F60" s="2" t="s">
        <v>14</v>
      </c>
      <c r="G60" s="7">
        <v>36300</v>
      </c>
      <c r="H60" s="7">
        <v>38115</v>
      </c>
      <c r="I60" s="7">
        <v>39183.75</v>
      </c>
      <c r="J60" s="7">
        <v>41674.5</v>
      </c>
      <c r="K60" s="7">
        <v>32705.4</v>
      </c>
      <c r="L60" s="7">
        <v>34382.6</v>
      </c>
      <c r="M60" s="7">
        <v>35283.200000000004</v>
      </c>
      <c r="N60" s="7">
        <v>38144</v>
      </c>
      <c r="O60" s="7">
        <v>34200</v>
      </c>
      <c r="P60" s="7">
        <v>31500</v>
      </c>
      <c r="Q60" s="7">
        <v>46856.25</v>
      </c>
      <c r="R60" s="29">
        <v>31237.5</v>
      </c>
      <c r="S60" s="3"/>
      <c r="T60" s="34"/>
      <c r="U60" s="36"/>
      <c r="V60" s="36"/>
      <c r="W60" s="36"/>
      <c r="X60" s="36"/>
    </row>
    <row r="61" spans="1:24" x14ac:dyDescent="0.35">
      <c r="A61" s="49"/>
      <c r="B61" s="49"/>
      <c r="C61" s="51"/>
      <c r="D61" s="51"/>
      <c r="E61" s="51"/>
      <c r="F61" s="2" t="s">
        <v>25</v>
      </c>
      <c r="G61" s="7">
        <v>7260</v>
      </c>
      <c r="H61" s="7">
        <v>7623</v>
      </c>
      <c r="I61" s="7">
        <v>7836.75</v>
      </c>
      <c r="J61" s="7">
        <v>8334.9</v>
      </c>
      <c r="K61" s="7">
        <v>6541.08</v>
      </c>
      <c r="L61" s="7">
        <v>6876.52</v>
      </c>
      <c r="M61" s="7">
        <v>7056.64</v>
      </c>
      <c r="N61" s="7">
        <v>7628.8</v>
      </c>
      <c r="O61" s="7">
        <v>6840</v>
      </c>
      <c r="P61" s="7">
        <v>6300</v>
      </c>
      <c r="Q61" s="7">
        <v>9371.25</v>
      </c>
      <c r="R61" s="29">
        <v>6247.5</v>
      </c>
      <c r="S61" s="3"/>
      <c r="T61" s="34"/>
      <c r="U61" s="36"/>
      <c r="V61" s="36"/>
      <c r="W61" s="36"/>
      <c r="X61" s="36"/>
    </row>
    <row r="62" spans="1:24" x14ac:dyDescent="0.35">
      <c r="A62" s="49"/>
      <c r="B62" s="49"/>
      <c r="C62" s="51"/>
      <c r="D62" s="51"/>
      <c r="E62" s="51"/>
      <c r="F62" s="2" t="s">
        <v>39</v>
      </c>
      <c r="G62" s="7">
        <v>25410.000000000004</v>
      </c>
      <c r="H62" s="7">
        <v>26680.500000000004</v>
      </c>
      <c r="I62" s="7">
        <v>27428.625000000004</v>
      </c>
      <c r="J62" s="7">
        <v>29172.15</v>
      </c>
      <c r="K62" s="7">
        <v>22893.780000000002</v>
      </c>
      <c r="L62" s="7">
        <v>24067.820000000003</v>
      </c>
      <c r="M62" s="7">
        <v>24698.240000000002</v>
      </c>
      <c r="N62" s="7">
        <v>26700.800000000003</v>
      </c>
      <c r="O62" s="7">
        <v>23940.000000000004</v>
      </c>
      <c r="P62" s="7">
        <v>22050.000000000004</v>
      </c>
      <c r="Q62" s="7">
        <v>32799.375</v>
      </c>
      <c r="R62" s="29">
        <v>21866.250000000004</v>
      </c>
      <c r="S62" s="3"/>
      <c r="T62" s="34"/>
      <c r="U62" s="36"/>
      <c r="V62" s="36"/>
      <c r="W62" s="36"/>
      <c r="X62" s="36"/>
    </row>
    <row r="63" spans="1:24" x14ac:dyDescent="0.35">
      <c r="A63" s="49"/>
      <c r="B63" s="49"/>
      <c r="C63" s="51"/>
      <c r="D63" s="51"/>
      <c r="E63" s="51"/>
      <c r="F63" s="2" t="s">
        <v>40</v>
      </c>
      <c r="G63" s="7">
        <v>39930</v>
      </c>
      <c r="H63" s="7">
        <v>41926.5</v>
      </c>
      <c r="I63" s="7">
        <v>43102.125</v>
      </c>
      <c r="J63" s="7">
        <v>45841.95</v>
      </c>
      <c r="K63" s="7">
        <v>35975.94</v>
      </c>
      <c r="L63" s="7">
        <v>37820.86</v>
      </c>
      <c r="M63" s="7">
        <v>38811.519999999997</v>
      </c>
      <c r="N63" s="7">
        <v>41958.400000000001</v>
      </c>
      <c r="O63" s="7">
        <v>37620</v>
      </c>
      <c r="P63" s="7">
        <v>34650</v>
      </c>
      <c r="Q63" s="7">
        <v>51541.875</v>
      </c>
      <c r="R63" s="29">
        <v>34361.25</v>
      </c>
      <c r="S63" s="3"/>
      <c r="T63" s="34"/>
      <c r="U63" s="36"/>
      <c r="V63" s="36"/>
      <c r="W63" s="36"/>
      <c r="X63" s="36"/>
    </row>
    <row r="64" spans="1:24" x14ac:dyDescent="0.35">
      <c r="A64" s="49"/>
      <c r="B64" s="49"/>
      <c r="C64" s="51"/>
      <c r="D64" s="51"/>
      <c r="E64" s="51"/>
      <c r="F64" s="2" t="s">
        <v>18</v>
      </c>
      <c r="G64" s="7">
        <v>14520</v>
      </c>
      <c r="H64" s="7">
        <v>15246</v>
      </c>
      <c r="I64" s="7">
        <v>15673.5</v>
      </c>
      <c r="J64" s="7">
        <v>16669.8</v>
      </c>
      <c r="K64" s="7">
        <v>13082.16</v>
      </c>
      <c r="L64" s="7">
        <v>13753.04</v>
      </c>
      <c r="M64" s="7">
        <v>14113.28</v>
      </c>
      <c r="N64" s="7">
        <v>15257.6</v>
      </c>
      <c r="O64" s="7">
        <v>13680</v>
      </c>
      <c r="P64" s="7">
        <v>12600</v>
      </c>
      <c r="Q64" s="7">
        <v>18742.5</v>
      </c>
      <c r="R64" s="29">
        <v>12495</v>
      </c>
      <c r="S64" s="3"/>
      <c r="T64" s="34"/>
      <c r="U64" s="36"/>
      <c r="V64" s="36"/>
      <c r="W64" s="36"/>
      <c r="X64" s="36"/>
    </row>
    <row r="65" spans="1:24" x14ac:dyDescent="0.35">
      <c r="A65" s="49"/>
      <c r="B65" s="49"/>
      <c r="C65" s="51"/>
      <c r="D65" s="51"/>
      <c r="E65" s="51"/>
      <c r="F65" s="2" t="s">
        <v>26</v>
      </c>
      <c r="G65" s="7">
        <v>21780</v>
      </c>
      <c r="H65" s="7">
        <v>22869</v>
      </c>
      <c r="I65" s="7">
        <v>23510.25</v>
      </c>
      <c r="J65" s="7">
        <v>25004.7</v>
      </c>
      <c r="K65" s="7">
        <v>19623.239999999998</v>
      </c>
      <c r="L65" s="7">
        <v>20629.559999999998</v>
      </c>
      <c r="M65" s="7">
        <v>21169.919999999998</v>
      </c>
      <c r="N65" s="7">
        <v>22886.399999999998</v>
      </c>
      <c r="O65" s="7">
        <v>20520</v>
      </c>
      <c r="P65" s="7">
        <v>18900</v>
      </c>
      <c r="Q65" s="7">
        <v>28113.75</v>
      </c>
      <c r="R65" s="29">
        <v>18742.5</v>
      </c>
      <c r="S65" s="3"/>
      <c r="T65" s="34"/>
      <c r="U65" s="36"/>
      <c r="V65" s="36"/>
      <c r="W65" s="36"/>
      <c r="X65" s="36"/>
    </row>
    <row r="66" spans="1:24" x14ac:dyDescent="0.35">
      <c r="A66" s="49"/>
      <c r="B66" s="49"/>
      <c r="C66" s="51"/>
      <c r="D66" s="51"/>
      <c r="E66" s="51"/>
      <c r="F66" s="2" t="s">
        <v>28</v>
      </c>
      <c r="G66" s="7">
        <v>29040</v>
      </c>
      <c r="H66" s="7">
        <v>30492</v>
      </c>
      <c r="I66" s="7">
        <v>31347</v>
      </c>
      <c r="J66" s="7">
        <v>33339.599999999999</v>
      </c>
      <c r="K66" s="7">
        <v>26164.32</v>
      </c>
      <c r="L66" s="7">
        <v>27506.080000000002</v>
      </c>
      <c r="M66" s="7">
        <v>28226.560000000001</v>
      </c>
      <c r="N66" s="7">
        <v>30515.200000000001</v>
      </c>
      <c r="O66" s="7">
        <v>27360</v>
      </c>
      <c r="P66" s="7">
        <v>25200</v>
      </c>
      <c r="Q66" s="7">
        <v>37485</v>
      </c>
      <c r="R66" s="29">
        <v>24990</v>
      </c>
      <c r="S66" s="3"/>
      <c r="T66" s="34"/>
      <c r="U66" s="36"/>
      <c r="V66" s="36"/>
      <c r="W66" s="36"/>
      <c r="X66" s="36"/>
    </row>
    <row r="67" spans="1:24" x14ac:dyDescent="0.35">
      <c r="A67" s="49"/>
      <c r="B67" s="49"/>
      <c r="C67" s="51"/>
      <c r="D67" s="51"/>
      <c r="E67" s="51"/>
      <c r="F67" s="2" t="s">
        <v>41</v>
      </c>
      <c r="G67" s="7">
        <v>217800</v>
      </c>
      <c r="H67" s="7">
        <v>228690</v>
      </c>
      <c r="I67" s="7">
        <v>235102.5</v>
      </c>
      <c r="J67" s="7">
        <v>250047</v>
      </c>
      <c r="K67" s="7">
        <v>196232.4</v>
      </c>
      <c r="L67" s="7">
        <v>206295.6</v>
      </c>
      <c r="M67" s="7">
        <v>211699.19999999998</v>
      </c>
      <c r="N67" s="7">
        <v>228864</v>
      </c>
      <c r="O67" s="7">
        <v>205200</v>
      </c>
      <c r="P67" s="7">
        <v>189000</v>
      </c>
      <c r="Q67" s="7">
        <v>281137.5</v>
      </c>
      <c r="R67" s="29">
        <v>187425</v>
      </c>
      <c r="S67" s="3"/>
      <c r="T67" s="34"/>
      <c r="U67" s="36"/>
      <c r="V67" s="36"/>
      <c r="W67" s="36"/>
      <c r="X67" s="36"/>
    </row>
    <row r="68" spans="1:24" x14ac:dyDescent="0.35">
      <c r="A68" s="49"/>
      <c r="B68" s="49"/>
      <c r="C68" s="52"/>
      <c r="D68" s="52"/>
      <c r="E68" s="52"/>
      <c r="F68" s="2" t="s">
        <v>34</v>
      </c>
      <c r="G68" s="7">
        <v>10890</v>
      </c>
      <c r="H68" s="7">
        <v>11434.5</v>
      </c>
      <c r="I68" s="7">
        <v>11755.125</v>
      </c>
      <c r="J68" s="7">
        <v>12502.35</v>
      </c>
      <c r="K68" s="7">
        <v>9811.619999999999</v>
      </c>
      <c r="L68" s="7">
        <v>10314.779999999999</v>
      </c>
      <c r="M68" s="7">
        <v>10584.96</v>
      </c>
      <c r="N68" s="7">
        <v>11443.199999999999</v>
      </c>
      <c r="O68" s="7">
        <v>10260</v>
      </c>
      <c r="P68" s="7">
        <v>9450</v>
      </c>
      <c r="Q68" s="7">
        <v>14056.875</v>
      </c>
      <c r="R68" s="29">
        <v>9371.25</v>
      </c>
      <c r="S68" s="3"/>
      <c r="T68" s="34"/>
      <c r="U68" s="36"/>
      <c r="V68" s="36"/>
      <c r="W68" s="36"/>
      <c r="X68" s="36"/>
    </row>
    <row r="69" spans="1:24" x14ac:dyDescent="0.35">
      <c r="A69" s="49" t="s">
        <v>73</v>
      </c>
      <c r="B69" s="49" t="s">
        <v>80</v>
      </c>
      <c r="C69" s="50">
        <v>9</v>
      </c>
      <c r="D69" s="50">
        <v>27</v>
      </c>
      <c r="E69" s="50">
        <v>715</v>
      </c>
      <c r="F69" s="1" t="s">
        <v>75</v>
      </c>
      <c r="G69" s="6">
        <v>3850</v>
      </c>
      <c r="H69" s="6">
        <v>6039</v>
      </c>
      <c r="I69" s="6">
        <v>5940</v>
      </c>
      <c r="J69" s="6">
        <v>5500</v>
      </c>
      <c r="K69" s="6">
        <v>8745</v>
      </c>
      <c r="L69" s="6">
        <v>7227</v>
      </c>
      <c r="M69" s="6">
        <v>9735</v>
      </c>
      <c r="N69" s="6">
        <v>5940</v>
      </c>
      <c r="O69" s="6">
        <v>6204</v>
      </c>
      <c r="P69" s="6">
        <v>4862</v>
      </c>
      <c r="Q69" s="6">
        <v>8811</v>
      </c>
      <c r="R69" s="28">
        <v>6435</v>
      </c>
      <c r="S69" s="3">
        <f>SUM(G69:R69)</f>
        <v>79288</v>
      </c>
      <c r="T69" s="34">
        <f>G69+H69+I69</f>
        <v>15829</v>
      </c>
      <c r="U69" s="35">
        <f>J69+K69+L69</f>
        <v>21472</v>
      </c>
      <c r="V69" s="35">
        <f>M69+N69+O69</f>
        <v>21879</v>
      </c>
      <c r="W69" s="35">
        <f>P69+Q69+R69</f>
        <v>20108</v>
      </c>
      <c r="X69" s="34">
        <f>SUM(T69:W69)</f>
        <v>79288</v>
      </c>
    </row>
    <row r="70" spans="1:24" x14ac:dyDescent="0.35">
      <c r="A70" s="49"/>
      <c r="B70" s="49"/>
      <c r="C70" s="52"/>
      <c r="D70" s="52"/>
      <c r="E70" s="52"/>
      <c r="F70" s="2" t="s">
        <v>42</v>
      </c>
      <c r="G70" s="7">
        <v>3850</v>
      </c>
      <c r="H70" s="7">
        <v>6039</v>
      </c>
      <c r="I70" s="7">
        <v>5940</v>
      </c>
      <c r="J70" s="7">
        <v>5500</v>
      </c>
      <c r="K70" s="7">
        <v>8745</v>
      </c>
      <c r="L70" s="7">
        <v>7227</v>
      </c>
      <c r="M70" s="7">
        <v>9735</v>
      </c>
      <c r="N70" s="7">
        <v>5940</v>
      </c>
      <c r="O70" s="7">
        <v>6204</v>
      </c>
      <c r="P70" s="7">
        <v>4862</v>
      </c>
      <c r="Q70" s="7">
        <v>8811</v>
      </c>
      <c r="R70" s="29">
        <v>6435</v>
      </c>
      <c r="S70" s="3"/>
      <c r="T70" s="34"/>
      <c r="U70" s="36"/>
      <c r="V70" s="36"/>
      <c r="W70" s="36"/>
      <c r="X70" s="36"/>
    </row>
    <row r="71" spans="1:24" x14ac:dyDescent="0.35">
      <c r="A71" s="49" t="s">
        <v>73</v>
      </c>
      <c r="B71" s="49" t="s">
        <v>81</v>
      </c>
      <c r="C71" s="50">
        <v>38</v>
      </c>
      <c r="D71" s="50">
        <v>38</v>
      </c>
      <c r="E71" s="50">
        <v>715</v>
      </c>
      <c r="F71" s="2" t="s">
        <v>75</v>
      </c>
      <c r="G71" s="6">
        <v>92004</v>
      </c>
      <c r="H71" s="6">
        <v>94710</v>
      </c>
      <c r="I71" s="6">
        <v>112750</v>
      </c>
      <c r="J71" s="6">
        <v>97580</v>
      </c>
      <c r="K71" s="6">
        <v>92988</v>
      </c>
      <c r="L71" s="6">
        <v>103730</v>
      </c>
      <c r="M71" s="6">
        <v>94300</v>
      </c>
      <c r="N71" s="6">
        <v>117875</v>
      </c>
      <c r="O71" s="6">
        <v>94710</v>
      </c>
      <c r="P71" s="6">
        <v>111930</v>
      </c>
      <c r="Q71" s="6">
        <v>103730</v>
      </c>
      <c r="R71" s="28">
        <v>101024</v>
      </c>
      <c r="S71" s="3">
        <f>SUM(G71:R71)</f>
        <v>1217331</v>
      </c>
      <c r="T71" s="34">
        <f>G71+H71+I71</f>
        <v>299464</v>
      </c>
      <c r="U71" s="35">
        <f>J71+K71+L71</f>
        <v>294298</v>
      </c>
      <c r="V71" s="35">
        <f>M71+N71+O71</f>
        <v>306885</v>
      </c>
      <c r="W71" s="35">
        <f>P71+Q71+R71</f>
        <v>316684</v>
      </c>
      <c r="X71" s="34">
        <f>SUM(T71:W71)</f>
        <v>1217331</v>
      </c>
    </row>
    <row r="72" spans="1:24" x14ac:dyDescent="0.35">
      <c r="A72" s="49"/>
      <c r="B72" s="49"/>
      <c r="C72" s="51"/>
      <c r="D72" s="51"/>
      <c r="E72" s="51"/>
      <c r="F72" s="2" t="s">
        <v>43</v>
      </c>
      <c r="G72" s="7">
        <v>23001</v>
      </c>
      <c r="H72" s="7">
        <v>23677.5</v>
      </c>
      <c r="I72" s="7">
        <v>28187.5</v>
      </c>
      <c r="J72" s="7">
        <v>24395</v>
      </c>
      <c r="K72" s="7">
        <v>23247</v>
      </c>
      <c r="L72" s="7">
        <v>25932.5</v>
      </c>
      <c r="M72" s="7">
        <v>23575</v>
      </c>
      <c r="N72" s="7">
        <v>29468.75</v>
      </c>
      <c r="O72" s="7">
        <v>23677.5</v>
      </c>
      <c r="P72" s="7">
        <v>27982.5</v>
      </c>
      <c r="Q72" s="7">
        <v>25932.5</v>
      </c>
      <c r="R72" s="29">
        <v>25256</v>
      </c>
      <c r="S72" s="3"/>
      <c r="T72" s="34"/>
      <c r="U72" s="36"/>
      <c r="V72" s="36"/>
      <c r="W72" s="36"/>
      <c r="X72" s="36"/>
    </row>
    <row r="73" spans="1:24" x14ac:dyDescent="0.35">
      <c r="A73" s="49"/>
      <c r="B73" s="49"/>
      <c r="C73" s="51"/>
      <c r="D73" s="51"/>
      <c r="E73" s="51"/>
      <c r="F73" s="2" t="s">
        <v>44</v>
      </c>
      <c r="G73" s="7">
        <v>9200.4</v>
      </c>
      <c r="H73" s="7">
        <v>9471</v>
      </c>
      <c r="I73" s="7">
        <v>11275</v>
      </c>
      <c r="J73" s="7">
        <v>9758</v>
      </c>
      <c r="K73" s="7">
        <v>9298.8000000000011</v>
      </c>
      <c r="L73" s="7">
        <v>10373</v>
      </c>
      <c r="M73" s="7">
        <v>9430</v>
      </c>
      <c r="N73" s="7">
        <v>11787.5</v>
      </c>
      <c r="O73" s="7">
        <v>9471</v>
      </c>
      <c r="P73" s="7">
        <v>11193</v>
      </c>
      <c r="Q73" s="7">
        <v>10373</v>
      </c>
      <c r="R73" s="29">
        <v>10102.400000000001</v>
      </c>
      <c r="S73" s="3"/>
      <c r="T73" s="34"/>
      <c r="U73" s="36"/>
      <c r="V73" s="36"/>
      <c r="W73" s="36"/>
      <c r="X73" s="36"/>
    </row>
    <row r="74" spans="1:24" x14ac:dyDescent="0.35">
      <c r="A74" s="49"/>
      <c r="B74" s="49"/>
      <c r="C74" s="52"/>
      <c r="D74" s="52"/>
      <c r="E74" s="52"/>
      <c r="F74" s="2" t="s">
        <v>20</v>
      </c>
      <c r="G74" s="7">
        <v>59802.6</v>
      </c>
      <c r="H74" s="7">
        <v>61561.5</v>
      </c>
      <c r="I74" s="7">
        <v>73287.5</v>
      </c>
      <c r="J74" s="7">
        <v>63427</v>
      </c>
      <c r="K74" s="7">
        <v>60442.200000000004</v>
      </c>
      <c r="L74" s="7">
        <v>67424.5</v>
      </c>
      <c r="M74" s="7">
        <v>61295</v>
      </c>
      <c r="N74" s="7">
        <v>76618.75</v>
      </c>
      <c r="O74" s="7">
        <v>61561.5</v>
      </c>
      <c r="P74" s="7">
        <v>72754.5</v>
      </c>
      <c r="Q74" s="7">
        <v>67424.5</v>
      </c>
      <c r="R74" s="29">
        <v>65665.600000000006</v>
      </c>
      <c r="S74" s="3"/>
      <c r="T74" s="34"/>
      <c r="U74" s="36"/>
      <c r="V74" s="36"/>
      <c r="W74" s="36"/>
      <c r="X74" s="36"/>
    </row>
    <row r="75" spans="1:24" x14ac:dyDescent="0.35">
      <c r="A75" s="49" t="s">
        <v>73</v>
      </c>
      <c r="B75" s="49" t="s">
        <v>82</v>
      </c>
      <c r="C75" s="50">
        <v>31</v>
      </c>
      <c r="D75" s="50">
        <v>31</v>
      </c>
      <c r="E75" s="50">
        <v>715</v>
      </c>
      <c r="F75" s="1" t="s">
        <v>75</v>
      </c>
      <c r="G75" s="6">
        <v>37191</v>
      </c>
      <c r="H75" s="6">
        <v>30360</v>
      </c>
      <c r="I75" s="6">
        <v>36432</v>
      </c>
      <c r="J75" s="6">
        <v>30888</v>
      </c>
      <c r="K75" s="6">
        <v>25641</v>
      </c>
      <c r="L75" s="6">
        <v>32571</v>
      </c>
      <c r="M75" s="6">
        <v>37191</v>
      </c>
      <c r="N75" s="6">
        <v>28083</v>
      </c>
      <c r="O75" s="6">
        <v>26136</v>
      </c>
      <c r="P75" s="6">
        <v>33264</v>
      </c>
      <c r="Q75" s="6">
        <v>32670</v>
      </c>
      <c r="R75" s="28">
        <v>28314</v>
      </c>
      <c r="S75" s="3">
        <f>SUM(G75:R75)</f>
        <v>378741</v>
      </c>
      <c r="T75" s="34">
        <f>G75+H75+I75</f>
        <v>103983</v>
      </c>
      <c r="U75" s="35">
        <f>J75+K75+L75</f>
        <v>89100</v>
      </c>
      <c r="V75" s="35">
        <f>M75+N75+O75</f>
        <v>91410</v>
      </c>
      <c r="W75" s="35">
        <f>P75+Q75+R75</f>
        <v>94248</v>
      </c>
      <c r="X75" s="34">
        <f>SUM(T75:W75)</f>
        <v>378741</v>
      </c>
    </row>
    <row r="76" spans="1:24" x14ac:dyDescent="0.35">
      <c r="A76" s="49"/>
      <c r="B76" s="49"/>
      <c r="C76" s="51"/>
      <c r="D76" s="51"/>
      <c r="E76" s="51"/>
      <c r="F76" s="2" t="s">
        <v>45</v>
      </c>
      <c r="G76" s="7">
        <v>13016.849999999999</v>
      </c>
      <c r="H76" s="7">
        <v>10626</v>
      </c>
      <c r="I76" s="7">
        <v>12751.199999999999</v>
      </c>
      <c r="J76" s="7">
        <v>10810.8</v>
      </c>
      <c r="K76" s="7">
        <v>8974.3499999999985</v>
      </c>
      <c r="L76" s="7">
        <v>11399.849999999999</v>
      </c>
      <c r="M76" s="7">
        <v>13016.849999999999</v>
      </c>
      <c r="N76" s="7">
        <v>9829.0499999999993</v>
      </c>
      <c r="O76" s="7">
        <v>9147.5999999999985</v>
      </c>
      <c r="P76" s="7">
        <v>11642.4</v>
      </c>
      <c r="Q76" s="7">
        <v>11434.5</v>
      </c>
      <c r="R76" s="29">
        <v>9909.9</v>
      </c>
      <c r="S76" s="3"/>
      <c r="T76" s="34"/>
      <c r="U76" s="36"/>
      <c r="V76" s="36"/>
      <c r="W76" s="36"/>
      <c r="X76" s="36"/>
    </row>
    <row r="77" spans="1:24" x14ac:dyDescent="0.35">
      <c r="A77" s="49"/>
      <c r="B77" s="49"/>
      <c r="C77" s="51"/>
      <c r="D77" s="51"/>
      <c r="E77" s="51"/>
      <c r="F77" s="2" t="s">
        <v>46</v>
      </c>
      <c r="G77" s="7">
        <v>9297.75</v>
      </c>
      <c r="H77" s="7">
        <v>7590</v>
      </c>
      <c r="I77" s="7">
        <v>9108</v>
      </c>
      <c r="J77" s="7">
        <v>7722</v>
      </c>
      <c r="K77" s="7">
        <v>6410.25</v>
      </c>
      <c r="L77" s="7">
        <v>8142.75</v>
      </c>
      <c r="M77" s="7">
        <v>9297.75</v>
      </c>
      <c r="N77" s="7">
        <v>7020.75</v>
      </c>
      <c r="O77" s="7">
        <v>6534</v>
      </c>
      <c r="P77" s="7">
        <v>8316</v>
      </c>
      <c r="Q77" s="7">
        <v>8167.5</v>
      </c>
      <c r="R77" s="29">
        <v>7078.5</v>
      </c>
      <c r="S77" s="3"/>
      <c r="T77" s="34"/>
      <c r="U77" s="36"/>
      <c r="V77" s="36"/>
      <c r="W77" s="36"/>
      <c r="X77" s="36"/>
    </row>
    <row r="78" spans="1:24" x14ac:dyDescent="0.35">
      <c r="A78" s="49"/>
      <c r="B78" s="49"/>
      <c r="C78" s="51"/>
      <c r="D78" s="51"/>
      <c r="E78" s="51"/>
      <c r="F78" s="2" t="s">
        <v>47</v>
      </c>
      <c r="G78" s="7">
        <v>5578.65</v>
      </c>
      <c r="H78" s="7">
        <v>4554</v>
      </c>
      <c r="I78" s="7">
        <v>5464.8</v>
      </c>
      <c r="J78" s="7">
        <v>4633.2</v>
      </c>
      <c r="K78" s="7">
        <v>3846.1499999999996</v>
      </c>
      <c r="L78" s="7">
        <v>4885.6499999999996</v>
      </c>
      <c r="M78" s="7">
        <v>5578.65</v>
      </c>
      <c r="N78" s="7">
        <v>4212.45</v>
      </c>
      <c r="O78" s="7">
        <v>3920.3999999999996</v>
      </c>
      <c r="P78" s="7">
        <v>4989.5999999999995</v>
      </c>
      <c r="Q78" s="7">
        <v>4900.5</v>
      </c>
      <c r="R78" s="29">
        <v>4247.0999999999995</v>
      </c>
      <c r="S78" s="3"/>
      <c r="T78" s="34"/>
      <c r="U78" s="36"/>
      <c r="V78" s="36"/>
      <c r="W78" s="36"/>
      <c r="X78" s="36"/>
    </row>
    <row r="79" spans="1:24" x14ac:dyDescent="0.35">
      <c r="A79" s="49"/>
      <c r="B79" s="49"/>
      <c r="C79" s="52"/>
      <c r="D79" s="52"/>
      <c r="E79" s="40"/>
      <c r="F79" s="2" t="s">
        <v>44</v>
      </c>
      <c r="G79" s="7">
        <v>9297.75</v>
      </c>
      <c r="H79" s="7">
        <v>7590</v>
      </c>
      <c r="I79" s="7">
        <v>9108</v>
      </c>
      <c r="J79" s="7">
        <v>7722</v>
      </c>
      <c r="K79" s="7">
        <v>6410.25</v>
      </c>
      <c r="L79" s="7">
        <v>8142.75</v>
      </c>
      <c r="M79" s="7">
        <v>9297.75</v>
      </c>
      <c r="N79" s="7">
        <v>7020.75</v>
      </c>
      <c r="O79" s="7">
        <v>6534</v>
      </c>
      <c r="P79" s="7">
        <v>8316</v>
      </c>
      <c r="Q79" s="7">
        <v>8167.5</v>
      </c>
      <c r="R79" s="29">
        <v>7078.5</v>
      </c>
      <c r="S79" s="3"/>
      <c r="T79" s="34"/>
      <c r="U79" s="36"/>
      <c r="V79" s="36"/>
      <c r="W79" s="36"/>
      <c r="X79" s="36"/>
    </row>
    <row r="80" spans="1:24" x14ac:dyDescent="0.35">
      <c r="A80" s="49" t="s">
        <v>73</v>
      </c>
      <c r="B80" s="49" t="s">
        <v>83</v>
      </c>
      <c r="C80" s="50">
        <v>75</v>
      </c>
      <c r="D80" s="50">
        <v>96</v>
      </c>
      <c r="E80" s="50">
        <v>715</v>
      </c>
      <c r="F80" s="1" t="s">
        <v>75</v>
      </c>
      <c r="G80" s="6">
        <v>50050</v>
      </c>
      <c r="H80" s="6">
        <v>55055</v>
      </c>
      <c r="I80" s="6">
        <v>54285</v>
      </c>
      <c r="J80" s="6">
        <v>56595</v>
      </c>
      <c r="K80" s="6">
        <v>56056</v>
      </c>
      <c r="L80" s="6">
        <v>58212</v>
      </c>
      <c r="M80" s="6">
        <v>47138</v>
      </c>
      <c r="N80" s="6">
        <v>39442</v>
      </c>
      <c r="O80" s="6">
        <v>61215</v>
      </c>
      <c r="P80" s="6">
        <v>57750</v>
      </c>
      <c r="Q80" s="6">
        <v>54600</v>
      </c>
      <c r="R80" s="28">
        <v>48300</v>
      </c>
      <c r="S80" s="3">
        <f>SUM(G80:R80)</f>
        <v>638698</v>
      </c>
      <c r="T80" s="34">
        <f>G80+H80+I80</f>
        <v>159390</v>
      </c>
      <c r="U80" s="35">
        <f>J80+K80+L80</f>
        <v>170863</v>
      </c>
      <c r="V80" s="35">
        <f>M80+N80+O80</f>
        <v>147795</v>
      </c>
      <c r="W80" s="35">
        <f>P80+Q80+R80</f>
        <v>160650</v>
      </c>
      <c r="X80" s="34">
        <f>SUM(T80:W80)</f>
        <v>638698</v>
      </c>
    </row>
    <row r="81" spans="1:24" x14ac:dyDescent="0.35">
      <c r="A81" s="49"/>
      <c r="B81" s="49"/>
      <c r="C81" s="51"/>
      <c r="D81" s="51"/>
      <c r="E81" s="51"/>
      <c r="F81" s="2" t="s">
        <v>36</v>
      </c>
      <c r="G81" s="7">
        <v>17517.5</v>
      </c>
      <c r="H81" s="7">
        <v>19269.25</v>
      </c>
      <c r="I81" s="7">
        <v>18999.75</v>
      </c>
      <c r="J81" s="7">
        <v>19808.25</v>
      </c>
      <c r="K81" s="7">
        <v>19619.599999999999</v>
      </c>
      <c r="L81" s="7">
        <v>20374.199999999997</v>
      </c>
      <c r="M81" s="7">
        <v>16498.3</v>
      </c>
      <c r="N81" s="7">
        <v>13804.699999999999</v>
      </c>
      <c r="O81" s="7">
        <v>21425.25</v>
      </c>
      <c r="P81" s="7">
        <v>20212.5</v>
      </c>
      <c r="Q81" s="7">
        <v>19110</v>
      </c>
      <c r="R81" s="29">
        <v>16905</v>
      </c>
      <c r="S81" s="3"/>
      <c r="T81" s="34"/>
      <c r="U81" s="36"/>
      <c r="V81" s="36"/>
      <c r="W81" s="36"/>
      <c r="X81" s="36"/>
    </row>
    <row r="82" spans="1:24" x14ac:dyDescent="0.35">
      <c r="A82" s="49"/>
      <c r="B82" s="49"/>
      <c r="C82" s="51"/>
      <c r="D82" s="51"/>
      <c r="E82" s="51"/>
      <c r="F82" s="2" t="s">
        <v>37</v>
      </c>
      <c r="G82" s="7">
        <v>9009</v>
      </c>
      <c r="H82" s="7">
        <v>9909.9</v>
      </c>
      <c r="I82" s="7">
        <v>9771.2999999999993</v>
      </c>
      <c r="J82" s="7">
        <v>10187.1</v>
      </c>
      <c r="K82" s="7">
        <v>10090.08</v>
      </c>
      <c r="L82" s="7">
        <v>10478.16</v>
      </c>
      <c r="M82" s="7">
        <v>8484.84</v>
      </c>
      <c r="N82" s="7">
        <v>7099.5599999999995</v>
      </c>
      <c r="O82" s="7">
        <v>11018.699999999999</v>
      </c>
      <c r="P82" s="7">
        <v>10395</v>
      </c>
      <c r="Q82" s="7">
        <v>9828</v>
      </c>
      <c r="R82" s="29">
        <v>8694</v>
      </c>
      <c r="S82" s="3"/>
      <c r="T82" s="34"/>
      <c r="U82" s="36"/>
      <c r="V82" s="36"/>
      <c r="W82" s="36"/>
      <c r="X82" s="36"/>
    </row>
    <row r="83" spans="1:24" x14ac:dyDescent="0.35">
      <c r="A83" s="49"/>
      <c r="B83" s="49"/>
      <c r="C83" s="51"/>
      <c r="D83" s="51"/>
      <c r="E83" s="51"/>
      <c r="F83" s="2" t="s">
        <v>10</v>
      </c>
      <c r="G83" s="7">
        <v>8508.5</v>
      </c>
      <c r="H83" s="7">
        <v>9359.35</v>
      </c>
      <c r="I83" s="7">
        <v>9228.4500000000007</v>
      </c>
      <c r="J83" s="7">
        <v>9621.1500000000015</v>
      </c>
      <c r="K83" s="7">
        <v>9529.52</v>
      </c>
      <c r="L83" s="7">
        <v>9896.0400000000009</v>
      </c>
      <c r="M83" s="7">
        <v>8013.4600000000009</v>
      </c>
      <c r="N83" s="7">
        <v>6705.14</v>
      </c>
      <c r="O83" s="7">
        <v>10406.550000000001</v>
      </c>
      <c r="P83" s="7">
        <v>9817.5</v>
      </c>
      <c r="Q83" s="7">
        <v>9282</v>
      </c>
      <c r="R83" s="29">
        <v>8211</v>
      </c>
      <c r="S83" s="3"/>
      <c r="T83" s="34"/>
      <c r="U83" s="36"/>
      <c r="V83" s="36"/>
      <c r="W83" s="36"/>
      <c r="X83" s="36"/>
    </row>
    <row r="84" spans="1:24" x14ac:dyDescent="0.35">
      <c r="A84" s="49"/>
      <c r="B84" s="49"/>
      <c r="C84" s="51"/>
      <c r="D84" s="51"/>
      <c r="E84" s="51"/>
      <c r="F84" s="2" t="s">
        <v>14</v>
      </c>
      <c r="G84" s="7">
        <v>2502.5</v>
      </c>
      <c r="H84" s="7">
        <v>2752.75</v>
      </c>
      <c r="I84" s="7">
        <v>2714.25</v>
      </c>
      <c r="J84" s="7">
        <v>2829.75</v>
      </c>
      <c r="K84" s="7">
        <v>2802.8</v>
      </c>
      <c r="L84" s="7">
        <v>2910.6000000000004</v>
      </c>
      <c r="M84" s="7">
        <v>2356.9</v>
      </c>
      <c r="N84" s="7">
        <v>1972.1000000000001</v>
      </c>
      <c r="O84" s="7">
        <v>3060.75</v>
      </c>
      <c r="P84" s="7">
        <v>2887.5</v>
      </c>
      <c r="Q84" s="7">
        <v>2730</v>
      </c>
      <c r="R84" s="29">
        <v>2415</v>
      </c>
      <c r="S84" s="3"/>
      <c r="T84" s="34"/>
      <c r="U84" s="36"/>
      <c r="V84" s="36"/>
      <c r="W84" s="36"/>
      <c r="X84" s="36"/>
    </row>
    <row r="85" spans="1:24" x14ac:dyDescent="0.35">
      <c r="A85" s="49"/>
      <c r="B85" s="49"/>
      <c r="C85" s="52"/>
      <c r="D85" s="52"/>
      <c r="E85" s="52"/>
      <c r="F85" s="2" t="s">
        <v>41</v>
      </c>
      <c r="G85" s="7">
        <v>12512.5</v>
      </c>
      <c r="H85" s="7">
        <v>13763.75</v>
      </c>
      <c r="I85" s="7">
        <v>13571.25</v>
      </c>
      <c r="J85" s="7">
        <v>14148.75</v>
      </c>
      <c r="K85" s="7">
        <v>14014</v>
      </c>
      <c r="L85" s="7">
        <v>14553</v>
      </c>
      <c r="M85" s="7">
        <v>11784.5</v>
      </c>
      <c r="N85" s="7">
        <v>9860.5</v>
      </c>
      <c r="O85" s="7">
        <v>15303.75</v>
      </c>
      <c r="P85" s="7">
        <v>14437.5</v>
      </c>
      <c r="Q85" s="7">
        <v>13650</v>
      </c>
      <c r="R85" s="29">
        <v>12075</v>
      </c>
      <c r="S85" s="3"/>
      <c r="T85" s="34"/>
      <c r="U85" s="36"/>
      <c r="V85" s="36"/>
      <c r="W85" s="36"/>
      <c r="X85" s="36"/>
    </row>
    <row r="86" spans="1:24" x14ac:dyDescent="0.35">
      <c r="A86" s="49" t="s">
        <v>48</v>
      </c>
      <c r="B86" s="49" t="s">
        <v>84</v>
      </c>
      <c r="C86" s="50">
        <v>9</v>
      </c>
      <c r="D86" s="50">
        <v>9</v>
      </c>
      <c r="E86" s="50">
        <v>715</v>
      </c>
      <c r="F86" s="1" t="s">
        <v>75</v>
      </c>
      <c r="G86" s="6">
        <v>1188</v>
      </c>
      <c r="H86" s="6">
        <v>924</v>
      </c>
      <c r="I86" s="6">
        <v>1071</v>
      </c>
      <c r="J86" s="6">
        <v>1197</v>
      </c>
      <c r="K86" s="6">
        <v>960</v>
      </c>
      <c r="L86" s="6">
        <v>1200</v>
      </c>
      <c r="M86" s="6">
        <v>1380</v>
      </c>
      <c r="N86" s="6">
        <v>1104</v>
      </c>
      <c r="O86" s="6">
        <v>1173</v>
      </c>
      <c r="P86" s="6">
        <v>882</v>
      </c>
      <c r="Q86" s="6">
        <v>1134</v>
      </c>
      <c r="R86" s="28">
        <v>1197</v>
      </c>
      <c r="S86" s="3">
        <f>SUM(G86:R86)</f>
        <v>13410</v>
      </c>
      <c r="T86" s="34">
        <f>G86+H86+I86</f>
        <v>3183</v>
      </c>
      <c r="U86" s="35">
        <f>J86+K86+L86</f>
        <v>3357</v>
      </c>
      <c r="V86" s="35">
        <f>M86+N86+O86</f>
        <v>3657</v>
      </c>
      <c r="W86" s="35">
        <f>P86+Q86+R86</f>
        <v>3213</v>
      </c>
      <c r="X86" s="34">
        <f>SUM(T86:W86)</f>
        <v>13410</v>
      </c>
    </row>
    <row r="87" spans="1:24" x14ac:dyDescent="0.35">
      <c r="A87" s="49"/>
      <c r="B87" s="49"/>
      <c r="C87" s="51"/>
      <c r="D87" s="51"/>
      <c r="E87" s="51"/>
      <c r="F87" s="2" t="s">
        <v>32</v>
      </c>
      <c r="G87" s="7">
        <v>297</v>
      </c>
      <c r="H87" s="7">
        <v>231</v>
      </c>
      <c r="I87" s="7">
        <v>267.75</v>
      </c>
      <c r="J87" s="7">
        <v>299.25</v>
      </c>
      <c r="K87" s="7">
        <v>240</v>
      </c>
      <c r="L87" s="7">
        <v>300</v>
      </c>
      <c r="M87" s="7">
        <v>345</v>
      </c>
      <c r="N87" s="7">
        <v>276</v>
      </c>
      <c r="O87" s="7">
        <v>293.25</v>
      </c>
      <c r="P87" s="7">
        <v>220.5</v>
      </c>
      <c r="Q87" s="7">
        <v>283.5</v>
      </c>
      <c r="R87" s="29">
        <v>299.25</v>
      </c>
      <c r="S87" s="3"/>
      <c r="T87" s="34"/>
      <c r="U87" s="36"/>
      <c r="V87" s="36"/>
      <c r="W87" s="36"/>
      <c r="X87" s="36"/>
    </row>
    <row r="88" spans="1:24" x14ac:dyDescent="0.35">
      <c r="A88" s="49"/>
      <c r="B88" s="49"/>
      <c r="C88" s="51"/>
      <c r="D88" s="51"/>
      <c r="E88" s="51"/>
      <c r="F88" s="2" t="s">
        <v>25</v>
      </c>
      <c r="G88" s="7">
        <v>356.4</v>
      </c>
      <c r="H88" s="7">
        <v>277.2</v>
      </c>
      <c r="I88" s="7">
        <v>321.3</v>
      </c>
      <c r="J88" s="7">
        <v>359.09999999999997</v>
      </c>
      <c r="K88" s="7">
        <v>288</v>
      </c>
      <c r="L88" s="7">
        <v>360</v>
      </c>
      <c r="M88" s="7">
        <v>414</v>
      </c>
      <c r="N88" s="7">
        <v>331.2</v>
      </c>
      <c r="O88" s="7">
        <v>351.9</v>
      </c>
      <c r="P88" s="7">
        <v>264.59999999999997</v>
      </c>
      <c r="Q88" s="7">
        <v>340.2</v>
      </c>
      <c r="R88" s="29">
        <v>359.09999999999997</v>
      </c>
      <c r="S88" s="3"/>
      <c r="T88" s="34"/>
      <c r="U88" s="36"/>
      <c r="V88" s="36"/>
      <c r="W88" s="36"/>
      <c r="X88" s="36"/>
    </row>
    <row r="89" spans="1:24" x14ac:dyDescent="0.35">
      <c r="A89" s="49"/>
      <c r="B89" s="49"/>
      <c r="C89" s="51"/>
      <c r="D89" s="51"/>
      <c r="E89" s="51"/>
      <c r="F89" s="2" t="s">
        <v>18</v>
      </c>
      <c r="G89" s="7">
        <v>320.76000000000005</v>
      </c>
      <c r="H89" s="7">
        <v>249.48000000000002</v>
      </c>
      <c r="I89" s="7">
        <v>289.17</v>
      </c>
      <c r="J89" s="7">
        <v>323.19</v>
      </c>
      <c r="K89" s="7">
        <v>259.20000000000005</v>
      </c>
      <c r="L89" s="7">
        <v>324</v>
      </c>
      <c r="M89" s="7">
        <v>372.6</v>
      </c>
      <c r="N89" s="7">
        <v>298.08000000000004</v>
      </c>
      <c r="O89" s="7">
        <v>316.71000000000004</v>
      </c>
      <c r="P89" s="7">
        <v>238.14000000000001</v>
      </c>
      <c r="Q89" s="7">
        <v>306.18</v>
      </c>
      <c r="R89" s="29">
        <v>323.19</v>
      </c>
      <c r="S89" s="3"/>
      <c r="T89" s="34"/>
      <c r="U89" s="36"/>
      <c r="V89" s="36"/>
      <c r="W89" s="36"/>
      <c r="X89" s="36"/>
    </row>
    <row r="90" spans="1:24" x14ac:dyDescent="0.35">
      <c r="A90" s="49"/>
      <c r="B90" s="49"/>
      <c r="C90" s="52"/>
      <c r="D90" s="52"/>
      <c r="E90" s="52"/>
      <c r="F90" s="2" t="s">
        <v>35</v>
      </c>
      <c r="G90" s="7">
        <v>213.84</v>
      </c>
      <c r="H90" s="7">
        <v>166.32</v>
      </c>
      <c r="I90" s="7">
        <v>192.78</v>
      </c>
      <c r="J90" s="7">
        <v>215.45999999999998</v>
      </c>
      <c r="K90" s="7">
        <v>172.79999999999998</v>
      </c>
      <c r="L90" s="7">
        <v>216</v>
      </c>
      <c r="M90" s="7">
        <v>248.39999999999998</v>
      </c>
      <c r="N90" s="7">
        <v>198.72</v>
      </c>
      <c r="O90" s="7">
        <v>211.14</v>
      </c>
      <c r="P90" s="7">
        <v>158.76</v>
      </c>
      <c r="Q90" s="7">
        <v>204.12</v>
      </c>
      <c r="R90" s="29">
        <v>215.45999999999998</v>
      </c>
      <c r="S90" s="3"/>
      <c r="T90" s="34"/>
      <c r="U90" s="36"/>
      <c r="V90" s="36"/>
      <c r="W90" s="36"/>
      <c r="X90" s="36"/>
    </row>
    <row r="91" spans="1:24" x14ac:dyDescent="0.35">
      <c r="A91" s="53" t="s">
        <v>48</v>
      </c>
      <c r="B91" s="53" t="s">
        <v>51</v>
      </c>
      <c r="C91" s="50">
        <v>45</v>
      </c>
      <c r="D91" s="50">
        <v>45</v>
      </c>
      <c r="E91" s="50">
        <v>715</v>
      </c>
      <c r="F91" s="1" t="s">
        <v>75</v>
      </c>
      <c r="G91" s="6">
        <v>7040</v>
      </c>
      <c r="H91" s="6">
        <v>5200</v>
      </c>
      <c r="I91" s="6">
        <v>5700</v>
      </c>
      <c r="J91" s="6">
        <v>7200</v>
      </c>
      <c r="K91" s="6">
        <v>6160</v>
      </c>
      <c r="L91" s="6">
        <v>7140</v>
      </c>
      <c r="M91" s="6">
        <v>3780</v>
      </c>
      <c r="N91" s="6">
        <v>4368</v>
      </c>
      <c r="O91" s="6">
        <v>5040</v>
      </c>
      <c r="P91" s="6">
        <v>6000</v>
      </c>
      <c r="Q91" s="6">
        <v>4400</v>
      </c>
      <c r="R91" s="28">
        <v>5600</v>
      </c>
      <c r="S91" s="3">
        <f>SUM(G91:R91)</f>
        <v>67628</v>
      </c>
      <c r="T91" s="34">
        <f>G91+H91+I91</f>
        <v>17940</v>
      </c>
      <c r="U91" s="35">
        <f>J91+K91+L91</f>
        <v>20500</v>
      </c>
      <c r="V91" s="35">
        <f>M91+N91+O91</f>
        <v>13188</v>
      </c>
      <c r="W91" s="35">
        <f>P91+Q91+R91</f>
        <v>16000</v>
      </c>
      <c r="X91" s="34">
        <f>SUM(T91:W91)</f>
        <v>67628</v>
      </c>
    </row>
    <row r="92" spans="1:24" x14ac:dyDescent="0.35">
      <c r="A92" s="53"/>
      <c r="B92" s="53"/>
      <c r="C92" s="51"/>
      <c r="D92" s="51"/>
      <c r="E92" s="51"/>
      <c r="F92" s="2" t="s">
        <v>25</v>
      </c>
      <c r="G92" s="7">
        <v>2464</v>
      </c>
      <c r="H92" s="7">
        <v>1819.9999999999998</v>
      </c>
      <c r="I92" s="7">
        <v>1994.9999999999998</v>
      </c>
      <c r="J92" s="7">
        <v>2520</v>
      </c>
      <c r="K92" s="7">
        <v>2156</v>
      </c>
      <c r="L92" s="7">
        <v>2499</v>
      </c>
      <c r="M92" s="7">
        <v>1323</v>
      </c>
      <c r="N92" s="7">
        <v>1528.8</v>
      </c>
      <c r="O92" s="7">
        <v>1764</v>
      </c>
      <c r="P92" s="7">
        <v>2100</v>
      </c>
      <c r="Q92" s="7">
        <v>1540</v>
      </c>
      <c r="R92" s="29">
        <v>1959.9999999999998</v>
      </c>
      <c r="S92" s="3"/>
      <c r="T92" s="34"/>
      <c r="U92" s="36"/>
      <c r="V92" s="36"/>
      <c r="W92" s="36"/>
      <c r="X92" s="36"/>
    </row>
    <row r="93" spans="1:24" x14ac:dyDescent="0.35">
      <c r="A93" s="53"/>
      <c r="B93" s="53"/>
      <c r="C93" s="51"/>
      <c r="D93" s="51"/>
      <c r="E93" s="51"/>
      <c r="F93" s="2" t="s">
        <v>18</v>
      </c>
      <c r="G93" s="7">
        <v>1548.8</v>
      </c>
      <c r="H93" s="7">
        <v>1144</v>
      </c>
      <c r="I93" s="7">
        <v>1254</v>
      </c>
      <c r="J93" s="7">
        <v>1584</v>
      </c>
      <c r="K93" s="7">
        <v>1355.2</v>
      </c>
      <c r="L93" s="7">
        <v>1570.8</v>
      </c>
      <c r="M93" s="7">
        <v>831.6</v>
      </c>
      <c r="N93" s="7">
        <v>960.96</v>
      </c>
      <c r="O93" s="7">
        <v>1108.8</v>
      </c>
      <c r="P93" s="7">
        <v>1320</v>
      </c>
      <c r="Q93" s="7">
        <v>968</v>
      </c>
      <c r="R93" s="29">
        <v>1232</v>
      </c>
      <c r="S93" s="3"/>
      <c r="T93" s="34"/>
      <c r="U93" s="36"/>
      <c r="V93" s="36"/>
      <c r="W93" s="36"/>
      <c r="X93" s="36"/>
    </row>
    <row r="94" spans="1:24" x14ac:dyDescent="0.35">
      <c r="A94" s="53"/>
      <c r="B94" s="53"/>
      <c r="C94" s="51"/>
      <c r="D94" s="51"/>
      <c r="E94" s="51"/>
      <c r="F94" s="2" t="s">
        <v>35</v>
      </c>
      <c r="G94" s="7">
        <v>1267.2</v>
      </c>
      <c r="H94" s="7">
        <v>936</v>
      </c>
      <c r="I94" s="7">
        <v>1026</v>
      </c>
      <c r="J94" s="7">
        <v>1296</v>
      </c>
      <c r="K94" s="7">
        <v>1108.8</v>
      </c>
      <c r="L94" s="7">
        <v>1285.2</v>
      </c>
      <c r="M94" s="7">
        <v>680.4</v>
      </c>
      <c r="N94" s="7">
        <v>786.24</v>
      </c>
      <c r="O94" s="7">
        <v>907.19999999999993</v>
      </c>
      <c r="P94" s="7">
        <v>1080</v>
      </c>
      <c r="Q94" s="7">
        <v>792</v>
      </c>
      <c r="R94" s="29">
        <v>1008</v>
      </c>
      <c r="S94" s="3"/>
      <c r="T94" s="34"/>
      <c r="U94" s="36"/>
      <c r="V94" s="36"/>
      <c r="W94" s="36"/>
      <c r="X94" s="36"/>
    </row>
    <row r="95" spans="1:24" x14ac:dyDescent="0.35">
      <c r="A95" s="54"/>
      <c r="B95" s="54"/>
      <c r="C95" s="52"/>
      <c r="D95" s="52"/>
      <c r="E95" s="40"/>
      <c r="F95" s="2" t="s">
        <v>31</v>
      </c>
      <c r="G95" s="7">
        <v>1760</v>
      </c>
      <c r="H95" s="7">
        <v>1300</v>
      </c>
      <c r="I95" s="7">
        <v>1425</v>
      </c>
      <c r="J95" s="7">
        <v>1800</v>
      </c>
      <c r="K95" s="7">
        <v>1540</v>
      </c>
      <c r="L95" s="7">
        <v>1785</v>
      </c>
      <c r="M95" s="7">
        <v>945</v>
      </c>
      <c r="N95" s="7">
        <v>1092</v>
      </c>
      <c r="O95" s="7">
        <v>1260</v>
      </c>
      <c r="P95" s="7">
        <v>1500</v>
      </c>
      <c r="Q95" s="7">
        <v>1100</v>
      </c>
      <c r="R95" s="29">
        <v>1400</v>
      </c>
      <c r="S95" s="3"/>
      <c r="T95" s="34"/>
      <c r="U95" s="36"/>
      <c r="V95" s="36"/>
      <c r="W95" s="36"/>
      <c r="X95" s="36"/>
    </row>
    <row r="96" spans="1:24" x14ac:dyDescent="0.35">
      <c r="A96" s="49" t="s">
        <v>49</v>
      </c>
      <c r="B96" s="49" t="s">
        <v>51</v>
      </c>
      <c r="C96" s="50">
        <v>9</v>
      </c>
      <c r="D96" s="50">
        <v>9</v>
      </c>
      <c r="E96" s="50">
        <v>715</v>
      </c>
      <c r="F96" s="1" t="s">
        <v>75</v>
      </c>
      <c r="G96" s="6">
        <v>1176</v>
      </c>
      <c r="H96" s="6">
        <v>1470</v>
      </c>
      <c r="I96" s="6">
        <v>1263.5</v>
      </c>
      <c r="J96" s="6">
        <v>1190</v>
      </c>
      <c r="K96" s="6">
        <v>1323</v>
      </c>
      <c r="L96" s="6">
        <v>1330</v>
      </c>
      <c r="M96" s="6">
        <v>1540</v>
      </c>
      <c r="N96" s="6">
        <v>1309</v>
      </c>
      <c r="O96" s="6">
        <v>1078</v>
      </c>
      <c r="P96" s="6">
        <v>1449</v>
      </c>
      <c r="Q96" s="6">
        <v>1529.5</v>
      </c>
      <c r="R96" s="28">
        <v>1288</v>
      </c>
      <c r="S96" s="3">
        <f>SUM(G96:R96)</f>
        <v>15946</v>
      </c>
      <c r="T96" s="34">
        <f>G96+H96+I96</f>
        <v>3909.5</v>
      </c>
      <c r="U96" s="35">
        <f>J96+K96+L96</f>
        <v>3843</v>
      </c>
      <c r="V96" s="35">
        <f>M96+N96+O96</f>
        <v>3927</v>
      </c>
      <c r="W96" s="35">
        <f>P96+Q96+R96</f>
        <v>4266.5</v>
      </c>
      <c r="X96" s="34">
        <f>SUM(T96:W96)</f>
        <v>15946</v>
      </c>
    </row>
    <row r="97" spans="1:24" x14ac:dyDescent="0.35">
      <c r="A97" s="49"/>
      <c r="B97" s="49"/>
      <c r="C97" s="51"/>
      <c r="D97" s="51"/>
      <c r="E97" s="51"/>
      <c r="F97" s="2" t="s">
        <v>25</v>
      </c>
      <c r="G97" s="7">
        <v>352.8</v>
      </c>
      <c r="H97" s="7">
        <v>441</v>
      </c>
      <c r="I97" s="7">
        <v>379.05</v>
      </c>
      <c r="J97" s="7">
        <v>357</v>
      </c>
      <c r="K97" s="7">
        <v>396.9</v>
      </c>
      <c r="L97" s="7">
        <v>399</v>
      </c>
      <c r="M97" s="7">
        <v>462</v>
      </c>
      <c r="N97" s="7">
        <v>392.7</v>
      </c>
      <c r="O97" s="7">
        <v>323.39999999999998</v>
      </c>
      <c r="P97" s="7">
        <v>434.7</v>
      </c>
      <c r="Q97" s="7">
        <v>458.84999999999997</v>
      </c>
      <c r="R97" s="29">
        <v>386.4</v>
      </c>
      <c r="S97" s="3"/>
      <c r="T97" s="34"/>
      <c r="U97" s="36"/>
      <c r="V97" s="36"/>
      <c r="W97" s="36"/>
      <c r="X97" s="36"/>
    </row>
    <row r="98" spans="1:24" x14ac:dyDescent="0.35">
      <c r="A98" s="49"/>
      <c r="B98" s="49"/>
      <c r="C98" s="51"/>
      <c r="D98" s="51"/>
      <c r="E98" s="51"/>
      <c r="F98" s="2" t="s">
        <v>18</v>
      </c>
      <c r="G98" s="7">
        <v>317.52000000000004</v>
      </c>
      <c r="H98" s="7">
        <v>396.90000000000003</v>
      </c>
      <c r="I98" s="7">
        <v>341.14500000000004</v>
      </c>
      <c r="J98" s="7">
        <v>321.3</v>
      </c>
      <c r="K98" s="7">
        <v>357.21000000000004</v>
      </c>
      <c r="L98" s="7">
        <v>359.1</v>
      </c>
      <c r="M98" s="7">
        <v>415.8</v>
      </c>
      <c r="N98" s="7">
        <v>353.43</v>
      </c>
      <c r="O98" s="7">
        <v>291.06</v>
      </c>
      <c r="P98" s="7">
        <v>391.23</v>
      </c>
      <c r="Q98" s="7">
        <v>412.96500000000003</v>
      </c>
      <c r="R98" s="29">
        <v>347.76000000000005</v>
      </c>
      <c r="S98" s="3"/>
      <c r="T98" s="34"/>
      <c r="U98" s="36"/>
      <c r="V98" s="36"/>
      <c r="W98" s="36"/>
      <c r="X98" s="36"/>
    </row>
    <row r="99" spans="1:24" x14ac:dyDescent="0.35">
      <c r="A99" s="49"/>
      <c r="B99" s="49"/>
      <c r="C99" s="51"/>
      <c r="D99" s="51"/>
      <c r="E99" s="51"/>
      <c r="F99" s="2" t="s">
        <v>34</v>
      </c>
      <c r="G99" s="7">
        <v>235.20000000000002</v>
      </c>
      <c r="H99" s="7">
        <v>294</v>
      </c>
      <c r="I99" s="7">
        <v>252.70000000000002</v>
      </c>
      <c r="J99" s="7">
        <v>238</v>
      </c>
      <c r="K99" s="7">
        <v>264.60000000000002</v>
      </c>
      <c r="L99" s="7">
        <v>266</v>
      </c>
      <c r="M99" s="7">
        <v>308</v>
      </c>
      <c r="N99" s="7">
        <v>261.8</v>
      </c>
      <c r="O99" s="7">
        <v>215.60000000000002</v>
      </c>
      <c r="P99" s="7">
        <v>289.8</v>
      </c>
      <c r="Q99" s="7">
        <v>305.90000000000003</v>
      </c>
      <c r="R99" s="29">
        <v>257.60000000000002</v>
      </c>
      <c r="S99" s="3"/>
      <c r="T99" s="34"/>
      <c r="U99" s="36"/>
      <c r="V99" s="36"/>
      <c r="W99" s="36"/>
      <c r="X99" s="36"/>
    </row>
    <row r="100" spans="1:24" x14ac:dyDescent="0.35">
      <c r="A100" s="49"/>
      <c r="B100" s="49"/>
      <c r="C100" s="51"/>
      <c r="D100" s="51"/>
      <c r="E100" s="51"/>
      <c r="F100" s="2" t="s">
        <v>35</v>
      </c>
      <c r="G100" s="7">
        <v>58.800000000000004</v>
      </c>
      <c r="H100" s="7">
        <v>73.5</v>
      </c>
      <c r="I100" s="7">
        <v>63.175000000000004</v>
      </c>
      <c r="J100" s="7">
        <v>59.5</v>
      </c>
      <c r="K100" s="7">
        <v>66.150000000000006</v>
      </c>
      <c r="L100" s="7">
        <v>66.5</v>
      </c>
      <c r="M100" s="7">
        <v>77</v>
      </c>
      <c r="N100" s="7">
        <v>65.45</v>
      </c>
      <c r="O100" s="7">
        <v>53.900000000000006</v>
      </c>
      <c r="P100" s="7">
        <v>72.45</v>
      </c>
      <c r="Q100" s="7">
        <v>76.475000000000009</v>
      </c>
      <c r="R100" s="29">
        <v>64.400000000000006</v>
      </c>
      <c r="S100" s="3"/>
      <c r="T100" s="34"/>
      <c r="U100" s="36"/>
      <c r="V100" s="36"/>
      <c r="W100" s="36"/>
      <c r="X100" s="36"/>
    </row>
    <row r="101" spans="1:24" x14ac:dyDescent="0.35">
      <c r="A101" s="49"/>
      <c r="B101" s="49"/>
      <c r="C101" s="52"/>
      <c r="D101" s="52"/>
      <c r="E101" s="52"/>
      <c r="F101" s="2" t="s">
        <v>31</v>
      </c>
      <c r="G101" s="7">
        <v>211.67999999999998</v>
      </c>
      <c r="H101" s="7">
        <v>264.59999999999997</v>
      </c>
      <c r="I101" s="7">
        <v>227.42999999999998</v>
      </c>
      <c r="J101" s="7">
        <v>214.2</v>
      </c>
      <c r="K101" s="7">
        <v>238.14</v>
      </c>
      <c r="L101" s="7">
        <v>239.39999999999998</v>
      </c>
      <c r="M101" s="7">
        <v>277.2</v>
      </c>
      <c r="N101" s="7">
        <v>235.62</v>
      </c>
      <c r="O101" s="7">
        <v>194.04</v>
      </c>
      <c r="P101" s="7">
        <v>260.82</v>
      </c>
      <c r="Q101" s="7">
        <v>275.31</v>
      </c>
      <c r="R101" s="29">
        <v>231.84</v>
      </c>
      <c r="S101" s="3"/>
      <c r="T101" s="34"/>
      <c r="U101" s="36"/>
      <c r="V101" s="36"/>
      <c r="W101" s="36"/>
      <c r="X101" s="36"/>
    </row>
    <row r="102" spans="1:24" x14ac:dyDescent="0.35">
      <c r="A102" s="2"/>
      <c r="B102" s="2"/>
      <c r="C102" s="60">
        <f>SUM(C6:C101)</f>
        <v>1857</v>
      </c>
      <c r="D102" s="60">
        <f>SUM(D6:D101)</f>
        <v>3713</v>
      </c>
      <c r="E102" s="60"/>
      <c r="F102" s="55" t="s">
        <v>50</v>
      </c>
      <c r="G102" s="56"/>
      <c r="H102" s="56"/>
      <c r="I102" s="56"/>
      <c r="J102" s="56"/>
      <c r="K102" s="56"/>
      <c r="L102" s="56"/>
      <c r="M102" s="27"/>
      <c r="N102" s="27"/>
      <c r="O102" s="27"/>
      <c r="P102" s="27"/>
      <c r="Q102" s="27"/>
      <c r="R102" s="27"/>
      <c r="S102" s="4">
        <f>SUM(S6:S101)</f>
        <v>20206938</v>
      </c>
      <c r="T102" s="34">
        <f>SUM(T6:T101)</f>
        <v>5342553.5</v>
      </c>
      <c r="U102" s="34">
        <f>SUM(U6:U101)</f>
        <v>5235328</v>
      </c>
      <c r="V102" s="35">
        <f>SUM(V6:V101)</f>
        <v>4708115</v>
      </c>
      <c r="W102" s="35">
        <f>SUM(W6:W101)</f>
        <v>4920941.5</v>
      </c>
      <c r="X102" s="34">
        <f>SUM(T102:W102)</f>
        <v>20206938</v>
      </c>
    </row>
    <row r="103" spans="1:24" x14ac:dyDescent="0.35">
      <c r="S103" s="5"/>
      <c r="T103" s="34"/>
      <c r="U103" s="36"/>
      <c r="V103" s="36"/>
      <c r="W103" s="36"/>
      <c r="X103" s="36"/>
    </row>
    <row r="104" spans="1:24" x14ac:dyDescent="0.35">
      <c r="A104" s="58" t="s">
        <v>85</v>
      </c>
      <c r="B104" s="58"/>
      <c r="C104" s="16"/>
      <c r="D104" s="16"/>
      <c r="E104" s="39"/>
      <c r="S104" s="17"/>
      <c r="T104" s="34"/>
      <c r="U104" s="36"/>
      <c r="V104" s="36"/>
      <c r="W104" s="36"/>
      <c r="X104" s="36"/>
    </row>
    <row r="105" spans="1:24" x14ac:dyDescent="0.35">
      <c r="A105" s="13" t="s">
        <v>0</v>
      </c>
      <c r="B105" s="11" t="s">
        <v>1</v>
      </c>
      <c r="C105" s="11" t="s">
        <v>70</v>
      </c>
      <c r="D105" s="11" t="s">
        <v>71</v>
      </c>
      <c r="E105" s="38" t="s">
        <v>102</v>
      </c>
      <c r="F105" s="13" t="s">
        <v>2</v>
      </c>
      <c r="G105" s="13" t="s">
        <v>86</v>
      </c>
      <c r="H105" s="13" t="s">
        <v>87</v>
      </c>
      <c r="I105" s="13" t="s">
        <v>88</v>
      </c>
      <c r="J105" s="13" t="s">
        <v>89</v>
      </c>
      <c r="K105" s="13" t="s">
        <v>90</v>
      </c>
      <c r="L105" s="13" t="s">
        <v>91</v>
      </c>
      <c r="M105" s="26" t="s">
        <v>93</v>
      </c>
      <c r="N105" s="26" t="s">
        <v>94</v>
      </c>
      <c r="O105" s="26" t="s">
        <v>95</v>
      </c>
      <c r="P105" s="26" t="s">
        <v>96</v>
      </c>
      <c r="Q105" s="26" t="s">
        <v>97</v>
      </c>
      <c r="R105" s="9" t="s">
        <v>98</v>
      </c>
      <c r="S105" s="18" t="s">
        <v>3</v>
      </c>
      <c r="T105" s="34"/>
      <c r="U105" s="34"/>
      <c r="V105" s="34"/>
      <c r="W105" s="34"/>
      <c r="X105" s="36"/>
    </row>
    <row r="106" spans="1:24" x14ac:dyDescent="0.35">
      <c r="A106" s="57" t="s">
        <v>92</v>
      </c>
      <c r="B106" s="57" t="s">
        <v>51</v>
      </c>
      <c r="C106" s="57">
        <v>3</v>
      </c>
      <c r="D106" s="57">
        <v>9</v>
      </c>
      <c r="E106" s="57">
        <v>715</v>
      </c>
      <c r="F106" s="1" t="s">
        <v>75</v>
      </c>
      <c r="G106" s="6">
        <v>3375</v>
      </c>
      <c r="H106" s="6">
        <v>3444</v>
      </c>
      <c r="I106" s="6">
        <v>4875</v>
      </c>
      <c r="J106" s="6">
        <v>3900</v>
      </c>
      <c r="K106" s="6">
        <v>4320</v>
      </c>
      <c r="L106" s="6">
        <v>7200</v>
      </c>
      <c r="M106" s="6">
        <v>4875</v>
      </c>
      <c r="N106" s="6">
        <v>3990</v>
      </c>
      <c r="O106" s="6">
        <v>2535</v>
      </c>
      <c r="P106" s="6">
        <v>3375</v>
      </c>
      <c r="Q106" s="6">
        <v>3444</v>
      </c>
      <c r="R106" s="6">
        <v>4095</v>
      </c>
      <c r="S106" s="7">
        <f>SUM(G106:R106)</f>
        <v>49428</v>
      </c>
      <c r="T106" s="34">
        <f>G106+H106+I106</f>
        <v>11694</v>
      </c>
      <c r="U106" s="34">
        <f>SUM(J106:L106)</f>
        <v>15420</v>
      </c>
      <c r="V106" s="34">
        <f>SUM(M106:O106)</f>
        <v>11400</v>
      </c>
      <c r="W106" s="34">
        <f>SUM(P106:R106)</f>
        <v>10914</v>
      </c>
      <c r="X106" s="34">
        <f>SUM(T106:W106)</f>
        <v>49428</v>
      </c>
    </row>
    <row r="107" spans="1:24" x14ac:dyDescent="0.35">
      <c r="A107" s="53"/>
      <c r="B107" s="53"/>
      <c r="C107" s="53"/>
      <c r="D107" s="53"/>
      <c r="E107" s="53"/>
      <c r="F107" s="2" t="s">
        <v>52</v>
      </c>
      <c r="G107" s="7">
        <v>911.25000000000011</v>
      </c>
      <c r="H107" s="7">
        <v>929.88000000000011</v>
      </c>
      <c r="I107" s="7">
        <v>926.25</v>
      </c>
      <c r="J107" s="7">
        <v>780</v>
      </c>
      <c r="K107" s="7">
        <v>1296</v>
      </c>
      <c r="L107" s="7">
        <v>1944.0000000000002</v>
      </c>
      <c r="M107" s="7">
        <v>1316.25</v>
      </c>
      <c r="N107" s="7">
        <v>1077.3000000000002</v>
      </c>
      <c r="O107" s="7">
        <v>481.65</v>
      </c>
      <c r="P107" s="7">
        <v>675</v>
      </c>
      <c r="Q107" s="7">
        <v>1033.2</v>
      </c>
      <c r="R107" s="7">
        <v>1105.6500000000001</v>
      </c>
      <c r="S107" s="2"/>
      <c r="T107" s="34"/>
      <c r="U107" s="34"/>
      <c r="V107" s="34"/>
      <c r="W107" s="34"/>
      <c r="X107" s="36"/>
    </row>
    <row r="108" spans="1:24" x14ac:dyDescent="0.35">
      <c r="A108" s="53"/>
      <c r="B108" s="53"/>
      <c r="C108" s="53"/>
      <c r="D108" s="53"/>
      <c r="E108" s="53"/>
      <c r="F108" s="2" t="s">
        <v>53</v>
      </c>
      <c r="G108" s="7">
        <v>405</v>
      </c>
      <c r="H108" s="7">
        <v>516.6</v>
      </c>
      <c r="I108" s="7">
        <v>828.75000000000011</v>
      </c>
      <c r="J108" s="7">
        <v>663</v>
      </c>
      <c r="K108" s="7">
        <v>691.2</v>
      </c>
      <c r="L108" s="7">
        <v>1080</v>
      </c>
      <c r="M108" s="7">
        <v>585</v>
      </c>
      <c r="N108" s="7">
        <v>598.5</v>
      </c>
      <c r="O108" s="7">
        <v>430.95000000000005</v>
      </c>
      <c r="P108" s="7">
        <v>573.75</v>
      </c>
      <c r="Q108" s="7">
        <v>551.04</v>
      </c>
      <c r="R108" s="7">
        <v>614.25</v>
      </c>
      <c r="S108" s="2"/>
      <c r="T108" s="34"/>
      <c r="U108" s="34"/>
      <c r="V108" s="34"/>
      <c r="W108" s="34"/>
      <c r="X108" s="36"/>
    </row>
    <row r="109" spans="1:24" x14ac:dyDescent="0.35">
      <c r="A109" s="53"/>
      <c r="B109" s="53"/>
      <c r="C109" s="53"/>
      <c r="D109" s="53"/>
      <c r="E109" s="53"/>
      <c r="F109" s="2" t="s">
        <v>54</v>
      </c>
      <c r="G109" s="7">
        <v>1350</v>
      </c>
      <c r="H109" s="7">
        <v>1205.3999999999999</v>
      </c>
      <c r="I109" s="7">
        <v>1901.25</v>
      </c>
      <c r="J109" s="7">
        <v>1755</v>
      </c>
      <c r="K109" s="7">
        <v>1252.8</v>
      </c>
      <c r="L109" s="7">
        <v>2520</v>
      </c>
      <c r="M109" s="7">
        <v>1950</v>
      </c>
      <c r="N109" s="7">
        <v>1396.5</v>
      </c>
      <c r="O109" s="7">
        <v>988.65</v>
      </c>
      <c r="P109" s="7">
        <v>1518.75</v>
      </c>
      <c r="Q109" s="7">
        <v>998.75999999999988</v>
      </c>
      <c r="R109" s="7">
        <v>1433.25</v>
      </c>
      <c r="S109" s="2"/>
      <c r="T109" s="34"/>
      <c r="U109" s="34"/>
      <c r="V109" s="34"/>
      <c r="W109" s="34"/>
      <c r="X109" s="36"/>
    </row>
    <row r="110" spans="1:24" x14ac:dyDescent="0.35">
      <c r="A110" s="54"/>
      <c r="B110" s="54"/>
      <c r="C110" s="54"/>
      <c r="D110" s="54"/>
      <c r="E110" s="54"/>
      <c r="F110" s="2" t="s">
        <v>55</v>
      </c>
      <c r="G110" s="7">
        <v>708.75</v>
      </c>
      <c r="H110" s="7">
        <v>792.12</v>
      </c>
      <c r="I110" s="7">
        <v>1218.75</v>
      </c>
      <c r="J110" s="7">
        <v>702</v>
      </c>
      <c r="K110" s="7">
        <v>1080</v>
      </c>
      <c r="L110" s="7">
        <v>1656</v>
      </c>
      <c r="M110" s="7">
        <v>1023.75</v>
      </c>
      <c r="N110" s="7">
        <v>917.7</v>
      </c>
      <c r="O110" s="7">
        <v>633.75</v>
      </c>
      <c r="P110" s="7">
        <v>607.5</v>
      </c>
      <c r="Q110" s="7">
        <v>861</v>
      </c>
      <c r="R110" s="7">
        <v>941.85</v>
      </c>
      <c r="S110" s="2"/>
      <c r="T110" s="34"/>
      <c r="U110" s="34"/>
      <c r="V110" s="34"/>
      <c r="W110" s="34"/>
      <c r="X110" s="36"/>
    </row>
    <row r="111" spans="1:24" x14ac:dyDescent="0.35">
      <c r="A111" s="19"/>
      <c r="B111" s="20"/>
      <c r="C111" s="21"/>
      <c r="D111" s="21"/>
      <c r="E111" s="21"/>
      <c r="F111" s="22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2"/>
      <c r="T111" s="34"/>
      <c r="U111" s="34"/>
      <c r="V111" s="34"/>
      <c r="W111" s="34"/>
      <c r="X111" s="36"/>
    </row>
    <row r="112" spans="1:24" x14ac:dyDescent="0.35">
      <c r="A112" s="57" t="s">
        <v>56</v>
      </c>
      <c r="B112" s="57" t="s">
        <v>51</v>
      </c>
      <c r="C112" s="57">
        <v>5</v>
      </c>
      <c r="D112" s="57">
        <v>20</v>
      </c>
      <c r="E112" s="57">
        <v>715</v>
      </c>
      <c r="F112" s="1" t="s">
        <v>75</v>
      </c>
      <c r="G112" s="6">
        <v>16500</v>
      </c>
      <c r="H112" s="6">
        <v>21450</v>
      </c>
      <c r="I112" s="6">
        <v>15600</v>
      </c>
      <c r="J112" s="6">
        <v>14430</v>
      </c>
      <c r="K112" s="6">
        <v>21600</v>
      </c>
      <c r="L112" s="6">
        <v>20880</v>
      </c>
      <c r="M112" s="6">
        <v>9200</v>
      </c>
      <c r="N112" s="6">
        <v>13780</v>
      </c>
      <c r="O112" s="6">
        <v>19188</v>
      </c>
      <c r="P112" s="6">
        <v>17280</v>
      </c>
      <c r="Q112" s="6">
        <v>10920</v>
      </c>
      <c r="R112" s="6">
        <v>12900</v>
      </c>
      <c r="S112" s="7">
        <f>SUM(G112:R112)</f>
        <v>193728</v>
      </c>
      <c r="T112" s="34">
        <f>G112+H112+I112</f>
        <v>53550</v>
      </c>
      <c r="U112" s="34">
        <f>SUM(J112:L112)</f>
        <v>56910</v>
      </c>
      <c r="V112" s="34">
        <f>SUM(M112:O112)</f>
        <v>42168</v>
      </c>
      <c r="W112" s="34">
        <f>SUM(P112:R112)</f>
        <v>41100</v>
      </c>
      <c r="X112" s="34">
        <f>SUM(T112:W112)</f>
        <v>193728</v>
      </c>
    </row>
    <row r="113" spans="1:24" x14ac:dyDescent="0.35">
      <c r="A113" s="53"/>
      <c r="B113" s="53"/>
      <c r="C113" s="53"/>
      <c r="D113" s="53"/>
      <c r="E113" s="53"/>
      <c r="F113" s="2" t="s">
        <v>52</v>
      </c>
      <c r="G113" s="7">
        <v>3300</v>
      </c>
      <c r="H113" s="7">
        <v>3861</v>
      </c>
      <c r="I113" s="7">
        <v>2340</v>
      </c>
      <c r="J113" s="7">
        <v>2886</v>
      </c>
      <c r="K113" s="7">
        <v>3888</v>
      </c>
      <c r="L113" s="7">
        <v>4176</v>
      </c>
      <c r="M113" s="7">
        <v>1840</v>
      </c>
      <c r="N113" s="7">
        <v>2480.4</v>
      </c>
      <c r="O113" s="7">
        <v>2878.2</v>
      </c>
      <c r="P113" s="7">
        <v>3456</v>
      </c>
      <c r="Q113" s="7">
        <v>1965.6</v>
      </c>
      <c r="R113" s="7">
        <v>2580</v>
      </c>
      <c r="S113" s="2"/>
      <c r="T113" s="34"/>
      <c r="U113" s="34"/>
      <c r="V113" s="34"/>
      <c r="W113" s="34"/>
      <c r="X113" s="36"/>
    </row>
    <row r="114" spans="1:24" x14ac:dyDescent="0.35">
      <c r="A114" s="53"/>
      <c r="B114" s="53"/>
      <c r="C114" s="53"/>
      <c r="D114" s="53"/>
      <c r="E114" s="53"/>
      <c r="F114" s="2" t="s">
        <v>53</v>
      </c>
      <c r="G114" s="7">
        <v>825</v>
      </c>
      <c r="H114" s="7">
        <v>1501.5000000000002</v>
      </c>
      <c r="I114" s="7">
        <v>468</v>
      </c>
      <c r="J114" s="7">
        <v>721.5</v>
      </c>
      <c r="K114" s="7">
        <v>1512.0000000000002</v>
      </c>
      <c r="L114" s="7">
        <v>1044</v>
      </c>
      <c r="M114" s="7">
        <v>460</v>
      </c>
      <c r="N114" s="7">
        <v>964.60000000000014</v>
      </c>
      <c r="O114" s="7">
        <v>575.64</v>
      </c>
      <c r="P114" s="7">
        <v>864</v>
      </c>
      <c r="Q114" s="7">
        <v>764.40000000000009</v>
      </c>
      <c r="R114" s="7">
        <v>645</v>
      </c>
      <c r="S114" s="2"/>
      <c r="T114" s="34"/>
      <c r="U114" s="34"/>
      <c r="V114" s="34"/>
      <c r="W114" s="34"/>
      <c r="X114" s="36"/>
    </row>
    <row r="115" spans="1:24" x14ac:dyDescent="0.35">
      <c r="A115" s="53"/>
      <c r="B115" s="53"/>
      <c r="C115" s="53"/>
      <c r="D115" s="53"/>
      <c r="E115" s="53"/>
      <c r="F115" s="2" t="s">
        <v>54</v>
      </c>
      <c r="G115" s="7">
        <v>6600</v>
      </c>
      <c r="H115" s="7">
        <v>7507.4999999999991</v>
      </c>
      <c r="I115" s="7">
        <v>5928</v>
      </c>
      <c r="J115" s="7">
        <v>5772</v>
      </c>
      <c r="K115" s="7">
        <v>7559.9999999999991</v>
      </c>
      <c r="L115" s="7">
        <v>8352</v>
      </c>
      <c r="M115" s="7">
        <v>3680</v>
      </c>
      <c r="N115" s="7">
        <v>4823</v>
      </c>
      <c r="O115" s="7">
        <v>7291.4400000000005</v>
      </c>
      <c r="P115" s="7">
        <v>6912</v>
      </c>
      <c r="Q115" s="7">
        <v>3821.9999999999995</v>
      </c>
      <c r="R115" s="7">
        <v>5160</v>
      </c>
      <c r="S115" s="2"/>
      <c r="T115" s="34"/>
      <c r="U115" s="34"/>
      <c r="V115" s="34"/>
      <c r="W115" s="34"/>
      <c r="X115" s="36"/>
    </row>
    <row r="116" spans="1:24" x14ac:dyDescent="0.35">
      <c r="A116" s="54"/>
      <c r="B116" s="54"/>
      <c r="C116" s="54"/>
      <c r="D116" s="54"/>
      <c r="E116" s="54"/>
      <c r="F116" s="8" t="s">
        <v>55</v>
      </c>
      <c r="G116" s="7">
        <v>5775</v>
      </c>
      <c r="H116" s="7">
        <v>8580</v>
      </c>
      <c r="I116" s="7">
        <v>6864</v>
      </c>
      <c r="J116" s="7">
        <v>5050.5</v>
      </c>
      <c r="K116" s="7">
        <v>8640</v>
      </c>
      <c r="L116" s="7">
        <v>7307.9999999999991</v>
      </c>
      <c r="M116" s="7">
        <v>3220</v>
      </c>
      <c r="N116" s="7">
        <v>5512</v>
      </c>
      <c r="O116" s="7">
        <v>8442.7199999999993</v>
      </c>
      <c r="P116" s="7">
        <v>6048</v>
      </c>
      <c r="Q116" s="7">
        <v>4368</v>
      </c>
      <c r="R116" s="7">
        <v>4515</v>
      </c>
      <c r="S116" s="2"/>
      <c r="T116" s="34"/>
      <c r="U116" s="34"/>
      <c r="V116" s="34"/>
      <c r="W116" s="34"/>
      <c r="X116" s="36"/>
    </row>
    <row r="117" spans="1:24" x14ac:dyDescent="0.35">
      <c r="A117" s="19"/>
      <c r="B117" s="20"/>
      <c r="C117" s="21"/>
      <c r="D117" s="21"/>
      <c r="E117" s="21"/>
      <c r="F117" s="22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2"/>
      <c r="T117" s="34"/>
      <c r="U117" s="34"/>
      <c r="V117" s="34"/>
      <c r="W117" s="34"/>
      <c r="X117" s="36"/>
    </row>
    <row r="118" spans="1:24" x14ac:dyDescent="0.35">
      <c r="A118" s="57" t="s">
        <v>57</v>
      </c>
      <c r="B118" s="57" t="s">
        <v>51</v>
      </c>
      <c r="C118" s="57">
        <v>2</v>
      </c>
      <c r="D118" s="57">
        <v>30</v>
      </c>
      <c r="E118" s="57">
        <v>715</v>
      </c>
      <c r="F118" s="1" t="s">
        <v>75</v>
      </c>
      <c r="G118" s="6">
        <v>24375</v>
      </c>
      <c r="H118" s="6">
        <v>27300</v>
      </c>
      <c r="I118" s="6">
        <v>36525</v>
      </c>
      <c r="J118" s="6">
        <v>29700</v>
      </c>
      <c r="K118" s="6">
        <v>26810</v>
      </c>
      <c r="L118" s="6">
        <v>28000</v>
      </c>
      <c r="M118" s="6">
        <v>8690</v>
      </c>
      <c r="N118" s="6">
        <v>11830</v>
      </c>
      <c r="O118" s="6">
        <v>11928</v>
      </c>
      <c r="P118" s="6">
        <v>12840</v>
      </c>
      <c r="Q118" s="6">
        <v>9438</v>
      </c>
      <c r="R118" s="6">
        <v>12288</v>
      </c>
      <c r="S118" s="7">
        <f>SUM(G118:R118)</f>
        <v>239724</v>
      </c>
      <c r="T118" s="34">
        <f>G118+H118+I118</f>
        <v>88200</v>
      </c>
      <c r="U118" s="34">
        <f>SUM(J118:L118)</f>
        <v>84510</v>
      </c>
      <c r="V118" s="34">
        <f>SUM(M118:O118)</f>
        <v>32448</v>
      </c>
      <c r="W118" s="34">
        <f>SUM(P118:R118)</f>
        <v>34566</v>
      </c>
      <c r="X118" s="34">
        <f>SUM(T118:W118)</f>
        <v>239724</v>
      </c>
    </row>
    <row r="119" spans="1:24" x14ac:dyDescent="0.35">
      <c r="A119" s="53"/>
      <c r="B119" s="53"/>
      <c r="C119" s="53"/>
      <c r="D119" s="53"/>
      <c r="E119" s="53"/>
      <c r="F119" s="2" t="s">
        <v>52</v>
      </c>
      <c r="G119" s="7">
        <v>4875</v>
      </c>
      <c r="H119" s="7">
        <v>4914</v>
      </c>
      <c r="I119" s="7">
        <v>5478.75</v>
      </c>
      <c r="J119" s="7">
        <v>5940</v>
      </c>
      <c r="K119" s="7">
        <v>4825.8</v>
      </c>
      <c r="L119" s="7">
        <v>5600</v>
      </c>
      <c r="M119" s="7">
        <v>1738</v>
      </c>
      <c r="N119" s="7">
        <v>2129.4</v>
      </c>
      <c r="O119" s="7">
        <v>1789.2</v>
      </c>
      <c r="P119" s="7">
        <v>2568</v>
      </c>
      <c r="Q119" s="7">
        <v>1698.84</v>
      </c>
      <c r="R119" s="7">
        <v>2457.6000000000004</v>
      </c>
      <c r="S119" s="2"/>
      <c r="T119" s="34"/>
      <c r="U119" s="34"/>
      <c r="V119" s="34"/>
      <c r="W119" s="34"/>
      <c r="X119" s="36"/>
    </row>
    <row r="120" spans="1:24" x14ac:dyDescent="0.35">
      <c r="A120" s="53"/>
      <c r="B120" s="53"/>
      <c r="C120" s="53"/>
      <c r="D120" s="53"/>
      <c r="E120" s="53"/>
      <c r="F120" s="2" t="s">
        <v>53</v>
      </c>
      <c r="G120" s="7">
        <v>1218.75</v>
      </c>
      <c r="H120" s="7">
        <v>1911.0000000000002</v>
      </c>
      <c r="I120" s="7">
        <v>1095.75</v>
      </c>
      <c r="J120" s="7">
        <v>1485</v>
      </c>
      <c r="K120" s="7">
        <v>1876.7000000000003</v>
      </c>
      <c r="L120" s="7">
        <v>1400</v>
      </c>
      <c r="M120" s="7">
        <v>434.5</v>
      </c>
      <c r="N120" s="7">
        <v>828.1</v>
      </c>
      <c r="O120" s="7">
        <v>357.84</v>
      </c>
      <c r="P120" s="7">
        <v>642</v>
      </c>
      <c r="Q120" s="7">
        <v>660.66000000000008</v>
      </c>
      <c r="R120" s="7">
        <v>614.40000000000009</v>
      </c>
      <c r="S120" s="2"/>
      <c r="T120" s="34"/>
      <c r="U120" s="34"/>
      <c r="V120" s="34"/>
      <c r="W120" s="34"/>
      <c r="X120" s="36"/>
    </row>
    <row r="121" spans="1:24" x14ac:dyDescent="0.35">
      <c r="A121" s="53"/>
      <c r="B121" s="53"/>
      <c r="C121" s="53"/>
      <c r="D121" s="53"/>
      <c r="E121" s="53"/>
      <c r="F121" s="2" t="s">
        <v>54</v>
      </c>
      <c r="G121" s="7">
        <v>9750</v>
      </c>
      <c r="H121" s="7">
        <v>9555</v>
      </c>
      <c r="I121" s="7">
        <v>13879.5</v>
      </c>
      <c r="J121" s="7">
        <v>11880</v>
      </c>
      <c r="K121" s="7">
        <v>9383.5</v>
      </c>
      <c r="L121" s="7">
        <v>11200</v>
      </c>
      <c r="M121" s="7">
        <v>3476</v>
      </c>
      <c r="N121" s="7">
        <v>4140.5</v>
      </c>
      <c r="O121" s="7">
        <v>4532.6400000000003</v>
      </c>
      <c r="P121" s="7">
        <v>5136</v>
      </c>
      <c r="Q121" s="7">
        <v>3303.2999999999997</v>
      </c>
      <c r="R121" s="7">
        <v>4915.2000000000007</v>
      </c>
      <c r="S121" s="2"/>
      <c r="T121" s="34"/>
      <c r="U121" s="34"/>
      <c r="V121" s="34"/>
      <c r="W121" s="34"/>
      <c r="X121" s="36"/>
    </row>
    <row r="122" spans="1:24" x14ac:dyDescent="0.35">
      <c r="A122" s="54"/>
      <c r="B122" s="54"/>
      <c r="C122" s="54"/>
      <c r="D122" s="54"/>
      <c r="E122" s="54"/>
      <c r="F122" s="2" t="s">
        <v>55</v>
      </c>
      <c r="G122" s="7">
        <v>8531.25</v>
      </c>
      <c r="H122" s="7">
        <v>10920</v>
      </c>
      <c r="I122" s="7">
        <v>16071</v>
      </c>
      <c r="J122" s="7">
        <v>10395</v>
      </c>
      <c r="K122" s="7">
        <v>10724</v>
      </c>
      <c r="L122" s="7">
        <v>9800</v>
      </c>
      <c r="M122" s="7">
        <v>3041.5</v>
      </c>
      <c r="N122" s="7">
        <v>4732</v>
      </c>
      <c r="O122" s="7">
        <v>5248.32</v>
      </c>
      <c r="P122" s="7">
        <v>4494</v>
      </c>
      <c r="Q122" s="7">
        <v>3775.2000000000003</v>
      </c>
      <c r="R122" s="7">
        <v>4300.7999999999993</v>
      </c>
      <c r="S122" s="2"/>
      <c r="T122" s="34"/>
      <c r="U122" s="34"/>
      <c r="V122" s="34"/>
      <c r="W122" s="34"/>
      <c r="X122" s="36"/>
    </row>
    <row r="123" spans="1:24" x14ac:dyDescent="0.35">
      <c r="A123" s="19"/>
      <c r="B123" s="20"/>
      <c r="C123" s="21"/>
      <c r="D123" s="21"/>
      <c r="E123" s="21"/>
      <c r="F123" s="22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2"/>
      <c r="T123" s="34"/>
      <c r="U123" s="34"/>
      <c r="V123" s="34"/>
      <c r="W123" s="34"/>
      <c r="X123" s="36"/>
    </row>
    <row r="124" spans="1:24" x14ac:dyDescent="0.35">
      <c r="A124" s="57" t="s">
        <v>57</v>
      </c>
      <c r="B124" s="57" t="s">
        <v>58</v>
      </c>
      <c r="C124" s="57">
        <v>1</v>
      </c>
      <c r="D124" s="57">
        <v>30</v>
      </c>
      <c r="E124" s="57">
        <v>715</v>
      </c>
      <c r="F124" s="2" t="s">
        <v>52</v>
      </c>
      <c r="G124" s="6">
        <v>10350</v>
      </c>
      <c r="H124" s="6">
        <v>8220</v>
      </c>
      <c r="I124" s="6">
        <v>7840</v>
      </c>
      <c r="J124" s="6">
        <v>6945</v>
      </c>
      <c r="K124" s="6">
        <v>9010</v>
      </c>
      <c r="L124" s="6">
        <v>8400</v>
      </c>
      <c r="M124" s="6">
        <v>8500</v>
      </c>
      <c r="N124" s="6">
        <v>9872</v>
      </c>
      <c r="O124" s="6">
        <v>11394</v>
      </c>
      <c r="P124" s="6">
        <v>9536</v>
      </c>
      <c r="Q124" s="6">
        <v>6766</v>
      </c>
      <c r="R124" s="6">
        <v>8928</v>
      </c>
      <c r="S124" s="7">
        <f>SUM(G124:R124)</f>
        <v>105761</v>
      </c>
      <c r="T124" s="34">
        <f>G124+H124+I124</f>
        <v>26410</v>
      </c>
      <c r="U124" s="34">
        <f>SUM(J124:L124)</f>
        <v>24355</v>
      </c>
      <c r="V124" s="34">
        <f>SUM(M124:O124)</f>
        <v>29766</v>
      </c>
      <c r="W124" s="34">
        <f>SUM(P124:R124)</f>
        <v>25230</v>
      </c>
      <c r="X124" s="34">
        <f>SUM(T124:W124)</f>
        <v>105761</v>
      </c>
    </row>
    <row r="125" spans="1:24" x14ac:dyDescent="0.35">
      <c r="A125" s="53"/>
      <c r="B125" s="53"/>
      <c r="C125" s="53"/>
      <c r="D125" s="53"/>
      <c r="E125" s="53"/>
      <c r="F125" s="2" t="s">
        <v>52</v>
      </c>
      <c r="G125" s="7">
        <v>6727.5</v>
      </c>
      <c r="H125" s="7">
        <v>5343</v>
      </c>
      <c r="I125" s="7">
        <v>5096</v>
      </c>
      <c r="J125" s="7">
        <v>4514.25</v>
      </c>
      <c r="K125" s="7">
        <v>5856.5</v>
      </c>
      <c r="L125" s="7">
        <v>5460</v>
      </c>
      <c r="M125" s="7">
        <v>5525</v>
      </c>
      <c r="N125" s="7">
        <v>6416.8</v>
      </c>
      <c r="O125" s="7">
        <v>7406.1</v>
      </c>
      <c r="P125" s="7">
        <v>6198.4000000000005</v>
      </c>
      <c r="Q125" s="7">
        <v>4397.9000000000005</v>
      </c>
      <c r="R125" s="7">
        <v>5803.2</v>
      </c>
      <c r="S125" s="2"/>
      <c r="T125" s="34"/>
      <c r="U125" s="34"/>
      <c r="V125" s="34"/>
      <c r="W125" s="34"/>
      <c r="X125" s="36"/>
    </row>
    <row r="126" spans="1:24" x14ac:dyDescent="0.35">
      <c r="A126" s="53"/>
      <c r="B126" s="53"/>
      <c r="C126" s="53"/>
      <c r="D126" s="53"/>
      <c r="E126" s="53"/>
      <c r="F126" s="2" t="s">
        <v>53</v>
      </c>
      <c r="G126" s="7">
        <v>2070</v>
      </c>
      <c r="H126" s="7">
        <v>1644</v>
      </c>
      <c r="I126" s="7">
        <v>1568</v>
      </c>
      <c r="J126" s="7">
        <v>1389</v>
      </c>
      <c r="K126" s="7">
        <v>1802</v>
      </c>
      <c r="L126" s="7">
        <v>1680</v>
      </c>
      <c r="M126" s="7">
        <v>1700</v>
      </c>
      <c r="N126" s="7">
        <v>1974.4</v>
      </c>
      <c r="O126" s="7">
        <v>2278.8000000000002</v>
      </c>
      <c r="P126" s="7">
        <v>1907.2</v>
      </c>
      <c r="Q126" s="7">
        <v>1353.2</v>
      </c>
      <c r="R126" s="7">
        <v>1785.6000000000001</v>
      </c>
      <c r="S126" s="2"/>
      <c r="T126" s="34"/>
      <c r="U126" s="34"/>
      <c r="V126" s="34"/>
      <c r="W126" s="34"/>
      <c r="X126" s="36"/>
    </row>
    <row r="127" spans="1:24" x14ac:dyDescent="0.35">
      <c r="A127" s="53"/>
      <c r="B127" s="53"/>
      <c r="C127" s="53"/>
      <c r="D127" s="53"/>
      <c r="E127" s="53"/>
      <c r="F127" s="2" t="s">
        <v>54</v>
      </c>
      <c r="G127" s="7">
        <v>1552.5</v>
      </c>
      <c r="H127" s="7">
        <v>1233</v>
      </c>
      <c r="I127" s="7">
        <v>1176</v>
      </c>
      <c r="J127" s="7">
        <v>1041.75</v>
      </c>
      <c r="K127" s="7">
        <v>1351.5</v>
      </c>
      <c r="L127" s="7">
        <v>1260</v>
      </c>
      <c r="M127" s="7">
        <v>1275</v>
      </c>
      <c r="N127" s="7">
        <v>1480.8</v>
      </c>
      <c r="O127" s="7">
        <v>1709.1</v>
      </c>
      <c r="P127" s="7">
        <v>1430.3999999999999</v>
      </c>
      <c r="Q127" s="7">
        <v>1014.9</v>
      </c>
      <c r="R127" s="7">
        <v>1339.2</v>
      </c>
      <c r="S127" s="2"/>
      <c r="T127" s="34"/>
      <c r="U127" s="34"/>
      <c r="V127" s="34"/>
      <c r="W127" s="34"/>
      <c r="X127" s="36"/>
    </row>
    <row r="128" spans="1:24" x14ac:dyDescent="0.35">
      <c r="A128" s="54"/>
      <c r="B128" s="54"/>
      <c r="C128" s="54"/>
      <c r="D128" s="54"/>
      <c r="E128" s="54"/>
      <c r="F128" s="2"/>
      <c r="G128" s="7"/>
      <c r="H128" s="7"/>
      <c r="I128" s="7"/>
      <c r="J128" s="7"/>
      <c r="K128" s="7"/>
      <c r="L128" s="23"/>
      <c r="M128" s="7"/>
      <c r="N128" s="7"/>
      <c r="O128" s="7"/>
      <c r="P128" s="7"/>
      <c r="Q128" s="7"/>
      <c r="R128" s="7"/>
      <c r="S128" s="2"/>
      <c r="T128" s="34"/>
      <c r="U128" s="34"/>
      <c r="V128" s="34"/>
      <c r="W128" s="34"/>
      <c r="X128" s="36"/>
    </row>
    <row r="129" spans="1:24" x14ac:dyDescent="0.35">
      <c r="A129" s="19"/>
      <c r="B129" s="20"/>
      <c r="C129" s="21"/>
      <c r="D129" s="21"/>
      <c r="E129" s="21"/>
      <c r="F129" s="22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2"/>
      <c r="T129" s="34"/>
      <c r="U129" s="34"/>
      <c r="V129" s="34"/>
      <c r="W129" s="34"/>
      <c r="X129" s="36"/>
    </row>
    <row r="130" spans="1:24" x14ac:dyDescent="0.35">
      <c r="A130" s="57" t="s">
        <v>59</v>
      </c>
      <c r="B130" s="57" t="s">
        <v>58</v>
      </c>
      <c r="C130" s="57">
        <v>2</v>
      </c>
      <c r="D130" s="57">
        <v>15</v>
      </c>
      <c r="E130" s="57">
        <v>715</v>
      </c>
      <c r="F130" s="1" t="s">
        <v>75</v>
      </c>
      <c r="G130" s="6">
        <v>21280</v>
      </c>
      <c r="H130" s="6">
        <v>16898</v>
      </c>
      <c r="I130" s="6">
        <v>19650</v>
      </c>
      <c r="J130" s="6">
        <v>21960</v>
      </c>
      <c r="K130" s="6">
        <v>26600</v>
      </c>
      <c r="L130" s="6">
        <v>27720</v>
      </c>
      <c r="M130" s="6">
        <v>21930</v>
      </c>
      <c r="N130" s="6">
        <v>27056</v>
      </c>
      <c r="O130" s="6">
        <v>17910</v>
      </c>
      <c r="P130" s="6">
        <v>18018</v>
      </c>
      <c r="Q130" s="6">
        <v>19006</v>
      </c>
      <c r="R130" s="6">
        <v>22400</v>
      </c>
      <c r="S130" s="7">
        <f>SUM(G130:R130)</f>
        <v>260428</v>
      </c>
      <c r="T130" s="34">
        <f>G130+H130+I130</f>
        <v>57828</v>
      </c>
      <c r="U130" s="34">
        <f>J130+K130+L130</f>
        <v>76280</v>
      </c>
      <c r="V130" s="34">
        <f>M130+N130+O130</f>
        <v>66896</v>
      </c>
      <c r="W130" s="34">
        <f>P130+Q130+R130</f>
        <v>59424</v>
      </c>
      <c r="X130" s="34">
        <f>SUM(T130:W130)</f>
        <v>260428</v>
      </c>
    </row>
    <row r="131" spans="1:24" x14ac:dyDescent="0.35">
      <c r="A131" s="53"/>
      <c r="B131" s="53"/>
      <c r="C131" s="53"/>
      <c r="D131" s="53"/>
      <c r="E131" s="53"/>
      <c r="F131" s="2" t="s">
        <v>53</v>
      </c>
      <c r="G131" s="7">
        <v>14895.999999999998</v>
      </c>
      <c r="H131" s="7">
        <v>10983.7</v>
      </c>
      <c r="I131" s="7">
        <v>14737.5</v>
      </c>
      <c r="J131" s="7">
        <v>14274</v>
      </c>
      <c r="K131" s="7">
        <v>19950</v>
      </c>
      <c r="L131" s="7">
        <v>20790</v>
      </c>
      <c r="M131" s="7">
        <v>15350.999999999998</v>
      </c>
      <c r="N131" s="7">
        <v>17586.400000000001</v>
      </c>
      <c r="O131" s="7">
        <v>13432.5</v>
      </c>
      <c r="P131" s="7">
        <v>11711.7</v>
      </c>
      <c r="Q131" s="7">
        <v>14254.5</v>
      </c>
      <c r="R131" s="7">
        <v>16800</v>
      </c>
      <c r="S131" s="2"/>
      <c r="T131" s="34"/>
      <c r="U131" s="34"/>
      <c r="V131" s="34"/>
      <c r="W131" s="34"/>
      <c r="X131" s="36"/>
    </row>
    <row r="132" spans="1:24" x14ac:dyDescent="0.35">
      <c r="A132" s="53"/>
      <c r="B132" s="53"/>
      <c r="C132" s="53"/>
      <c r="D132" s="53"/>
      <c r="E132" s="53"/>
      <c r="F132" s="2" t="s">
        <v>54</v>
      </c>
      <c r="G132" s="7">
        <v>2128</v>
      </c>
      <c r="H132" s="7">
        <v>3379.6000000000004</v>
      </c>
      <c r="I132" s="7">
        <v>1965</v>
      </c>
      <c r="J132" s="7">
        <v>4392</v>
      </c>
      <c r="K132" s="7">
        <v>2660</v>
      </c>
      <c r="L132" s="7">
        <v>2772</v>
      </c>
      <c r="M132" s="7">
        <v>2193</v>
      </c>
      <c r="N132" s="7">
        <v>5411.2000000000007</v>
      </c>
      <c r="O132" s="7">
        <v>1791</v>
      </c>
      <c r="P132" s="7">
        <v>3603.6000000000004</v>
      </c>
      <c r="Q132" s="7">
        <v>1900.6000000000001</v>
      </c>
      <c r="R132" s="7">
        <v>2240</v>
      </c>
      <c r="S132" s="2"/>
      <c r="T132" s="34"/>
      <c r="U132" s="34"/>
      <c r="V132" s="34"/>
      <c r="W132" s="34"/>
      <c r="X132" s="36"/>
    </row>
    <row r="133" spans="1:24" x14ac:dyDescent="0.35">
      <c r="A133" s="53"/>
      <c r="B133" s="53"/>
      <c r="C133" s="53"/>
      <c r="D133" s="53"/>
      <c r="E133" s="53"/>
      <c r="F133" s="2"/>
      <c r="G133" s="7">
        <v>4256</v>
      </c>
      <c r="H133" s="7">
        <v>2534.6999999999998</v>
      </c>
      <c r="I133" s="7">
        <v>2947.5</v>
      </c>
      <c r="J133" s="7">
        <v>3294</v>
      </c>
      <c r="K133" s="7">
        <v>3990</v>
      </c>
      <c r="L133" s="7">
        <v>4158</v>
      </c>
      <c r="M133" s="7">
        <v>4386</v>
      </c>
      <c r="N133" s="7">
        <v>4058.3999999999996</v>
      </c>
      <c r="O133" s="7">
        <v>2686.5</v>
      </c>
      <c r="P133" s="7">
        <v>2702.7</v>
      </c>
      <c r="Q133" s="7">
        <v>2850.9</v>
      </c>
      <c r="R133" s="7">
        <v>3360</v>
      </c>
      <c r="S133" s="2"/>
      <c r="T133" s="34"/>
      <c r="U133" s="34"/>
      <c r="V133" s="34"/>
      <c r="W133" s="34"/>
      <c r="X133" s="36"/>
    </row>
    <row r="134" spans="1:24" x14ac:dyDescent="0.35">
      <c r="A134" s="54"/>
      <c r="B134" s="54"/>
      <c r="C134" s="54"/>
      <c r="D134" s="54"/>
      <c r="E134" s="54"/>
      <c r="F134" s="2"/>
      <c r="G134" s="7"/>
      <c r="H134" s="7"/>
      <c r="I134" s="7"/>
      <c r="J134" s="7"/>
      <c r="K134" s="7"/>
      <c r="L134" s="23"/>
      <c r="M134" s="7"/>
      <c r="N134" s="7"/>
      <c r="O134" s="7"/>
      <c r="P134" s="7"/>
      <c r="Q134" s="7"/>
      <c r="R134" s="7"/>
      <c r="S134" s="2"/>
      <c r="T134" s="34"/>
      <c r="U134" s="34"/>
      <c r="V134" s="34"/>
      <c r="W134" s="34"/>
      <c r="X134" s="36"/>
    </row>
    <row r="135" spans="1:24" x14ac:dyDescent="0.35">
      <c r="A135" s="24"/>
      <c r="B135" s="25"/>
      <c r="C135" s="21"/>
      <c r="D135" s="21"/>
      <c r="E135" s="21"/>
      <c r="F135" s="22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2"/>
      <c r="T135" s="34"/>
      <c r="U135" s="34"/>
      <c r="V135" s="34"/>
      <c r="W135" s="34"/>
      <c r="X135" s="36"/>
    </row>
    <row r="136" spans="1:24" x14ac:dyDescent="0.35">
      <c r="A136" s="57" t="s">
        <v>59</v>
      </c>
      <c r="B136" s="57" t="s">
        <v>60</v>
      </c>
      <c r="C136" s="57">
        <v>9</v>
      </c>
      <c r="D136" s="57">
        <v>186</v>
      </c>
      <c r="E136" s="57">
        <v>715</v>
      </c>
      <c r="F136" s="1" t="s">
        <v>75</v>
      </c>
      <c r="G136" s="6">
        <v>91500</v>
      </c>
      <c r="H136" s="6">
        <v>116280</v>
      </c>
      <c r="I136" s="6">
        <v>95840</v>
      </c>
      <c r="J136" s="6">
        <v>115680</v>
      </c>
      <c r="K136" s="6">
        <v>118660</v>
      </c>
      <c r="L136" s="6">
        <v>110250</v>
      </c>
      <c r="M136" s="6">
        <v>125100</v>
      </c>
      <c r="N136" s="6">
        <v>115668</v>
      </c>
      <c r="O136" s="6">
        <v>99144</v>
      </c>
      <c r="P136" s="6">
        <v>110048</v>
      </c>
      <c r="Q136" s="6">
        <v>132552</v>
      </c>
      <c r="R136" s="6">
        <v>94080</v>
      </c>
      <c r="S136" s="7">
        <f>SUM(G136:R136)</f>
        <v>1324802</v>
      </c>
      <c r="T136" s="34">
        <f>G136+H136+I136</f>
        <v>303620</v>
      </c>
      <c r="U136" s="34">
        <f>SUM(J136:L136)</f>
        <v>344590</v>
      </c>
      <c r="V136" s="34">
        <f>SUM(M136:O136)</f>
        <v>339912</v>
      </c>
      <c r="W136" s="34">
        <f>SUM(P136:R136)</f>
        <v>336680</v>
      </c>
      <c r="X136" s="34">
        <f>SUM(T136:W136)</f>
        <v>1324802</v>
      </c>
    </row>
    <row r="137" spans="1:24" x14ac:dyDescent="0.35">
      <c r="A137" s="53"/>
      <c r="B137" s="53"/>
      <c r="C137" s="53"/>
      <c r="D137" s="53"/>
      <c r="E137" s="53"/>
      <c r="F137" s="2" t="s">
        <v>61</v>
      </c>
      <c r="G137" s="7">
        <v>45750</v>
      </c>
      <c r="H137" s="7">
        <v>69768</v>
      </c>
      <c r="I137" s="7">
        <v>67088</v>
      </c>
      <c r="J137" s="7">
        <v>57840</v>
      </c>
      <c r="K137" s="7">
        <v>65263.000000000007</v>
      </c>
      <c r="L137" s="7">
        <v>71662.5</v>
      </c>
      <c r="M137" s="7">
        <v>62550</v>
      </c>
      <c r="N137" s="7">
        <v>69400.800000000003</v>
      </c>
      <c r="O137" s="7">
        <v>69400.799999999988</v>
      </c>
      <c r="P137" s="7">
        <v>55024</v>
      </c>
      <c r="Q137" s="7">
        <v>72903.600000000006</v>
      </c>
      <c r="R137" s="7">
        <v>61152</v>
      </c>
      <c r="S137" s="2"/>
      <c r="T137" s="34"/>
      <c r="U137" s="34"/>
      <c r="V137" s="34"/>
      <c r="W137" s="34"/>
      <c r="X137" s="36"/>
    </row>
    <row r="138" spans="1:24" x14ac:dyDescent="0.35">
      <c r="A138" s="53"/>
      <c r="B138" s="53"/>
      <c r="C138" s="53"/>
      <c r="D138" s="53"/>
      <c r="E138" s="53"/>
      <c r="F138" s="2" t="s">
        <v>62</v>
      </c>
      <c r="G138" s="7">
        <v>32024.999999999996</v>
      </c>
      <c r="H138" s="7">
        <v>34884</v>
      </c>
      <c r="I138" s="7">
        <v>23960</v>
      </c>
      <c r="J138" s="7">
        <v>46272</v>
      </c>
      <c r="K138" s="7">
        <v>41531</v>
      </c>
      <c r="L138" s="7">
        <v>33075</v>
      </c>
      <c r="M138" s="7">
        <v>43785</v>
      </c>
      <c r="N138" s="7">
        <v>34700.400000000001</v>
      </c>
      <c r="O138" s="7">
        <v>24786</v>
      </c>
      <c r="P138" s="7">
        <v>44019.200000000004</v>
      </c>
      <c r="Q138" s="7">
        <v>46393.2</v>
      </c>
      <c r="R138" s="7">
        <v>28224</v>
      </c>
      <c r="S138" s="2"/>
      <c r="T138" s="34"/>
      <c r="U138" s="34"/>
      <c r="V138" s="34"/>
      <c r="W138" s="34"/>
      <c r="X138" s="36"/>
    </row>
    <row r="139" spans="1:24" x14ac:dyDescent="0.35">
      <c r="A139" s="53"/>
      <c r="B139" s="53"/>
      <c r="C139" s="53"/>
      <c r="D139" s="53"/>
      <c r="E139" s="53"/>
      <c r="F139" s="2" t="s">
        <v>63</v>
      </c>
      <c r="G139" s="7">
        <v>4575</v>
      </c>
      <c r="H139" s="7">
        <v>2325.6</v>
      </c>
      <c r="I139" s="7">
        <v>958.4</v>
      </c>
      <c r="J139" s="7">
        <v>3470.4</v>
      </c>
      <c r="K139" s="7">
        <v>2373.2000000000003</v>
      </c>
      <c r="L139" s="7">
        <v>1102.5</v>
      </c>
      <c r="M139" s="7">
        <v>6255</v>
      </c>
      <c r="N139" s="7">
        <v>2313.36</v>
      </c>
      <c r="O139" s="7">
        <v>991.44</v>
      </c>
      <c r="P139" s="7">
        <v>3301.44</v>
      </c>
      <c r="Q139" s="7">
        <v>2651.04</v>
      </c>
      <c r="R139" s="7">
        <v>940.80000000000007</v>
      </c>
      <c r="S139" s="2"/>
      <c r="T139" s="34"/>
      <c r="U139" s="34"/>
      <c r="V139" s="34"/>
      <c r="W139" s="34"/>
      <c r="X139" s="36"/>
    </row>
    <row r="140" spans="1:24" x14ac:dyDescent="0.35">
      <c r="A140" s="54"/>
      <c r="B140" s="54"/>
      <c r="C140" s="54"/>
      <c r="D140" s="54"/>
      <c r="E140" s="54"/>
      <c r="F140" s="2" t="s">
        <v>64</v>
      </c>
      <c r="G140" s="7">
        <v>9150</v>
      </c>
      <c r="H140" s="7">
        <v>9302.4</v>
      </c>
      <c r="I140" s="7">
        <v>3833.6</v>
      </c>
      <c r="J140" s="7">
        <v>8097.6</v>
      </c>
      <c r="K140" s="7">
        <v>9492.8000000000011</v>
      </c>
      <c r="L140" s="7">
        <v>4410</v>
      </c>
      <c r="M140" s="7">
        <v>12510</v>
      </c>
      <c r="N140" s="7">
        <v>9253.44</v>
      </c>
      <c r="O140" s="7">
        <v>3965.76</v>
      </c>
      <c r="P140" s="7">
        <v>7703.3600000000006</v>
      </c>
      <c r="Q140" s="7">
        <v>10604.16</v>
      </c>
      <c r="R140" s="7">
        <v>3763.2000000000003</v>
      </c>
      <c r="S140" s="2"/>
      <c r="T140" s="34"/>
      <c r="U140" s="34"/>
      <c r="V140" s="34"/>
      <c r="W140" s="34"/>
      <c r="X140" s="36"/>
    </row>
    <row r="141" spans="1:24" x14ac:dyDescent="0.35">
      <c r="A141" s="24"/>
      <c r="B141" s="25"/>
      <c r="C141" s="21"/>
      <c r="D141" s="21"/>
      <c r="E141" s="21"/>
      <c r="F141" s="22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2"/>
      <c r="T141" s="34"/>
      <c r="U141" s="34"/>
      <c r="V141" s="34"/>
      <c r="W141" s="34"/>
      <c r="X141" s="36"/>
    </row>
    <row r="142" spans="1:24" x14ac:dyDescent="0.35">
      <c r="A142" s="57" t="s">
        <v>65</v>
      </c>
      <c r="B142" s="57" t="s">
        <v>60</v>
      </c>
      <c r="C142" s="57">
        <v>8</v>
      </c>
      <c r="D142" s="57">
        <v>175</v>
      </c>
      <c r="E142" s="57">
        <v>715</v>
      </c>
      <c r="F142" s="1" t="s">
        <v>75</v>
      </c>
      <c r="G142" s="6">
        <v>78498</v>
      </c>
      <c r="H142" s="6">
        <v>105000</v>
      </c>
      <c r="I142" s="6">
        <v>71295</v>
      </c>
      <c r="J142" s="6">
        <v>106400</v>
      </c>
      <c r="K142" s="6">
        <v>88830</v>
      </c>
      <c r="L142" s="6">
        <v>96985</v>
      </c>
      <c r="M142" s="6">
        <v>90600</v>
      </c>
      <c r="N142" s="6">
        <v>97440</v>
      </c>
      <c r="O142" s="6">
        <v>78084</v>
      </c>
      <c r="P142" s="6">
        <v>75330</v>
      </c>
      <c r="Q142" s="6">
        <v>75525</v>
      </c>
      <c r="R142" s="6">
        <v>76855</v>
      </c>
      <c r="S142" s="7">
        <f>SUM(G142:R142)</f>
        <v>1040842</v>
      </c>
      <c r="T142" s="34">
        <f>G142+H142+I142</f>
        <v>254793</v>
      </c>
      <c r="U142" s="34">
        <f>SUM(J142:L142)</f>
        <v>292215</v>
      </c>
      <c r="V142" s="34">
        <f>SUM(M142:O142)</f>
        <v>266124</v>
      </c>
      <c r="W142" s="34">
        <f>SUM(P142:R142)</f>
        <v>227710</v>
      </c>
      <c r="X142" s="34">
        <f>SUM(T142:W142)</f>
        <v>1040842</v>
      </c>
    </row>
    <row r="143" spans="1:24" x14ac:dyDescent="0.35">
      <c r="A143" s="53"/>
      <c r="B143" s="53"/>
      <c r="C143" s="53"/>
      <c r="D143" s="53"/>
      <c r="E143" s="53"/>
      <c r="F143" s="2" t="s">
        <v>61</v>
      </c>
      <c r="G143" s="7">
        <v>39249</v>
      </c>
      <c r="H143" s="7">
        <v>52500</v>
      </c>
      <c r="I143" s="7">
        <v>46341.75</v>
      </c>
      <c r="J143" s="7">
        <v>53200</v>
      </c>
      <c r="K143" s="7">
        <v>57739.5</v>
      </c>
      <c r="L143" s="7">
        <v>53341.750000000007</v>
      </c>
      <c r="M143" s="7">
        <v>45300</v>
      </c>
      <c r="N143" s="7">
        <v>48720</v>
      </c>
      <c r="O143" s="7">
        <v>50754.6</v>
      </c>
      <c r="P143" s="7">
        <v>37665</v>
      </c>
      <c r="Q143" s="7">
        <v>49091.25</v>
      </c>
      <c r="R143" s="7">
        <v>42270.25</v>
      </c>
      <c r="S143" s="2"/>
      <c r="T143" s="34"/>
      <c r="U143" s="34"/>
      <c r="V143" s="34"/>
      <c r="W143" s="34"/>
      <c r="X143" s="36"/>
    </row>
    <row r="144" spans="1:24" x14ac:dyDescent="0.35">
      <c r="A144" s="53"/>
      <c r="B144" s="53"/>
      <c r="C144" s="53"/>
      <c r="D144" s="53"/>
      <c r="E144" s="53"/>
      <c r="F144" s="2" t="s">
        <v>66</v>
      </c>
      <c r="G144" s="7">
        <v>27474.3</v>
      </c>
      <c r="H144" s="7">
        <v>40950</v>
      </c>
      <c r="I144" s="7">
        <v>19962.600000000002</v>
      </c>
      <c r="J144" s="7">
        <v>41496</v>
      </c>
      <c r="K144" s="7">
        <v>24872.400000000001</v>
      </c>
      <c r="L144" s="7">
        <v>33944.75</v>
      </c>
      <c r="M144" s="7">
        <v>31709.999999999996</v>
      </c>
      <c r="N144" s="7">
        <v>38001.599999999999</v>
      </c>
      <c r="O144" s="7">
        <v>21863.52</v>
      </c>
      <c r="P144" s="7">
        <v>29378.7</v>
      </c>
      <c r="Q144" s="7">
        <v>21147.000000000004</v>
      </c>
      <c r="R144" s="7">
        <v>26899.25</v>
      </c>
      <c r="S144" s="2"/>
      <c r="T144" s="34"/>
      <c r="U144" s="34"/>
      <c r="V144" s="34"/>
      <c r="W144" s="34"/>
      <c r="X144" s="36"/>
    </row>
    <row r="145" spans="1:24" x14ac:dyDescent="0.35">
      <c r="A145" s="53"/>
      <c r="B145" s="53"/>
      <c r="C145" s="53"/>
      <c r="D145" s="53"/>
      <c r="E145" s="53"/>
      <c r="F145" s="2" t="s">
        <v>67</v>
      </c>
      <c r="G145" s="7">
        <v>3924.9</v>
      </c>
      <c r="H145" s="7">
        <v>3150</v>
      </c>
      <c r="I145" s="7">
        <v>1425.9</v>
      </c>
      <c r="J145" s="7">
        <v>3192</v>
      </c>
      <c r="K145" s="7">
        <v>1776.6000000000001</v>
      </c>
      <c r="L145" s="7">
        <v>1939.7</v>
      </c>
      <c r="M145" s="7">
        <v>4530</v>
      </c>
      <c r="N145" s="7">
        <v>2923.2</v>
      </c>
      <c r="O145" s="7">
        <v>1561.68</v>
      </c>
      <c r="P145" s="7">
        <v>2259.9</v>
      </c>
      <c r="Q145" s="7">
        <v>1510.5</v>
      </c>
      <c r="R145" s="7">
        <v>1537.1000000000001</v>
      </c>
      <c r="S145" s="2"/>
      <c r="T145" s="34"/>
      <c r="U145" s="34"/>
      <c r="V145" s="34"/>
      <c r="W145" s="34"/>
      <c r="X145" s="36"/>
    </row>
    <row r="146" spans="1:24" x14ac:dyDescent="0.35">
      <c r="A146" s="54"/>
      <c r="B146" s="54"/>
      <c r="C146" s="54"/>
      <c r="D146" s="54"/>
      <c r="E146" s="54"/>
      <c r="F146" s="2" t="s">
        <v>64</v>
      </c>
      <c r="G146" s="7">
        <v>7849.8</v>
      </c>
      <c r="H146" s="7">
        <v>8400</v>
      </c>
      <c r="I146" s="7">
        <v>3564.75</v>
      </c>
      <c r="J146" s="7">
        <v>8512</v>
      </c>
      <c r="K146" s="7">
        <v>4441.5</v>
      </c>
      <c r="L146" s="7">
        <v>7758.8</v>
      </c>
      <c r="M146" s="7">
        <v>9060</v>
      </c>
      <c r="N146" s="7">
        <v>7795.2</v>
      </c>
      <c r="O146" s="7">
        <v>3904.2000000000003</v>
      </c>
      <c r="P146" s="7">
        <v>6026.4000000000005</v>
      </c>
      <c r="Q146" s="7">
        <v>3776.25</v>
      </c>
      <c r="R146" s="7">
        <v>6148.4000000000005</v>
      </c>
      <c r="S146" s="2"/>
      <c r="T146" s="34"/>
      <c r="U146" s="34"/>
      <c r="V146" s="34"/>
      <c r="W146" s="34"/>
      <c r="X146" s="36"/>
    </row>
    <row r="147" spans="1:24" x14ac:dyDescent="0.35">
      <c r="A147" s="2"/>
      <c r="B147" s="2"/>
      <c r="C147" s="2">
        <f>SUM(C106:C146)</f>
        <v>30</v>
      </c>
      <c r="D147" s="2">
        <f>SUM(D106:D146)</f>
        <v>465</v>
      </c>
      <c r="E147" s="2"/>
      <c r="F147" s="2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6">
        <f>SUM(S106:S146)</f>
        <v>3214713</v>
      </c>
      <c r="T147" s="34">
        <f>SUM(T106:T146)</f>
        <v>796095</v>
      </c>
      <c r="U147" s="34">
        <f>SUM(U106:U146)</f>
        <v>894280</v>
      </c>
      <c r="V147" s="34">
        <f>SUM(V106:V146)</f>
        <v>788714</v>
      </c>
      <c r="W147" s="34">
        <f>SUM(W106:W146)</f>
        <v>735624</v>
      </c>
      <c r="X147" s="34">
        <f>SUM(T147:W147)</f>
        <v>3214713</v>
      </c>
    </row>
    <row r="148" spans="1:24" x14ac:dyDescent="0.35">
      <c r="A148" s="46" t="s">
        <v>99</v>
      </c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26"/>
      <c r="N148" s="26"/>
      <c r="O148" s="26"/>
      <c r="P148" s="26"/>
      <c r="Q148" s="26"/>
      <c r="R148" s="26"/>
      <c r="S148" s="59">
        <f>S102+S147</f>
        <v>23421651</v>
      </c>
      <c r="T148" s="42">
        <f>T102+T147</f>
        <v>6138648.5</v>
      </c>
      <c r="U148" s="42">
        <f>U102+U147</f>
        <v>6129608</v>
      </c>
      <c r="V148" s="42">
        <f>V102+V147</f>
        <v>5496829</v>
      </c>
      <c r="W148" s="42">
        <f>W102+W147</f>
        <v>5656565.5</v>
      </c>
      <c r="X148" s="34">
        <f>SUM(T148:W149)</f>
        <v>23421651</v>
      </c>
    </row>
    <row r="149" spans="1:24" x14ac:dyDescent="0.35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26"/>
      <c r="N149" s="26"/>
      <c r="O149" s="26"/>
      <c r="P149" s="26"/>
      <c r="Q149" s="26"/>
      <c r="R149" s="26"/>
      <c r="S149" s="46"/>
      <c r="T149" s="42"/>
      <c r="U149" s="42"/>
      <c r="V149" s="42"/>
      <c r="W149" s="42"/>
      <c r="X149" s="36"/>
    </row>
    <row r="150" spans="1:24" x14ac:dyDescent="0.35">
      <c r="T150" s="34"/>
      <c r="U150" s="37">
        <f>T148+U148</f>
        <v>12268256.5</v>
      </c>
      <c r="V150" s="34">
        <f>U150+V148</f>
        <v>17765085.5</v>
      </c>
      <c r="W150" s="34">
        <f>V150+W148</f>
        <v>23421651</v>
      </c>
      <c r="X150" s="36"/>
    </row>
    <row r="151" spans="1:24" x14ac:dyDescent="0.35">
      <c r="T151" s="34"/>
      <c r="U151" s="36"/>
      <c r="V151" s="36"/>
      <c r="W151" s="36"/>
      <c r="X151" s="36"/>
    </row>
    <row r="152" spans="1:24" x14ac:dyDescent="0.35">
      <c r="T152" s="34"/>
      <c r="U152" s="36"/>
      <c r="V152" s="34"/>
      <c r="W152" s="36"/>
      <c r="X152" s="36"/>
    </row>
    <row r="153" spans="1:24" x14ac:dyDescent="0.35">
      <c r="T153" s="34"/>
      <c r="U153" s="36"/>
      <c r="V153" s="36"/>
      <c r="W153" s="36"/>
      <c r="X153" s="36"/>
    </row>
    <row r="154" spans="1:24" x14ac:dyDescent="0.35">
      <c r="T154" s="34"/>
      <c r="U154" s="36"/>
      <c r="V154" s="36"/>
      <c r="W154" s="36"/>
      <c r="X154" s="36"/>
    </row>
    <row r="155" spans="1:24" x14ac:dyDescent="0.35">
      <c r="T155" s="34"/>
      <c r="U155" s="36"/>
      <c r="V155" s="36"/>
      <c r="W155" s="36"/>
      <c r="X155" s="36"/>
    </row>
    <row r="156" spans="1:24" x14ac:dyDescent="0.35">
      <c r="T156" s="34"/>
      <c r="U156" s="36"/>
      <c r="V156" s="36"/>
      <c r="W156" s="36"/>
      <c r="X156" s="36"/>
    </row>
    <row r="157" spans="1:24" x14ac:dyDescent="0.35">
      <c r="T157" s="34"/>
      <c r="U157" s="36"/>
      <c r="V157" s="36"/>
      <c r="W157" s="36"/>
      <c r="X157" s="36"/>
    </row>
    <row r="158" spans="1:24" x14ac:dyDescent="0.35">
      <c r="T158" s="34"/>
      <c r="U158" s="36"/>
      <c r="V158" s="36"/>
      <c r="W158" s="36"/>
      <c r="X158" s="36"/>
    </row>
    <row r="159" spans="1:24" x14ac:dyDescent="0.35">
      <c r="T159" s="34"/>
      <c r="U159" s="36"/>
      <c r="V159" s="36"/>
      <c r="W159" s="36"/>
      <c r="X159" s="36"/>
    </row>
    <row r="160" spans="1:24" x14ac:dyDescent="0.35">
      <c r="T160" s="34"/>
      <c r="U160" s="36"/>
      <c r="V160" s="36"/>
      <c r="W160" s="36"/>
      <c r="X160" s="36"/>
    </row>
    <row r="161" spans="20:24" x14ac:dyDescent="0.35">
      <c r="T161" s="34"/>
      <c r="U161" s="36"/>
      <c r="V161" s="36"/>
      <c r="W161" s="36"/>
      <c r="X161" s="36"/>
    </row>
    <row r="162" spans="20:24" x14ac:dyDescent="0.35">
      <c r="T162" s="34"/>
      <c r="U162" s="36"/>
      <c r="V162" s="36"/>
      <c r="W162" s="36"/>
      <c r="X162" s="36"/>
    </row>
    <row r="163" spans="20:24" x14ac:dyDescent="0.35">
      <c r="T163" s="34"/>
      <c r="U163" s="36"/>
      <c r="V163" s="36"/>
      <c r="W163" s="36"/>
      <c r="X163" s="36"/>
    </row>
    <row r="164" spans="20:24" x14ac:dyDescent="0.35">
      <c r="T164" s="34"/>
      <c r="U164" s="36"/>
      <c r="V164" s="36"/>
      <c r="W164" s="36"/>
      <c r="X164" s="36"/>
    </row>
    <row r="165" spans="20:24" x14ac:dyDescent="0.35">
      <c r="T165" s="34"/>
      <c r="U165" s="36"/>
      <c r="V165" s="36"/>
      <c r="W165" s="36"/>
      <c r="X165" s="36"/>
    </row>
    <row r="166" spans="20:24" x14ac:dyDescent="0.35">
      <c r="T166" s="34"/>
      <c r="U166" s="36"/>
      <c r="V166" s="36"/>
      <c r="W166" s="36"/>
      <c r="X166" s="36"/>
    </row>
    <row r="167" spans="20:24" x14ac:dyDescent="0.35">
      <c r="T167" s="34"/>
      <c r="U167" s="36"/>
      <c r="V167" s="36"/>
      <c r="W167" s="36"/>
      <c r="X167" s="36"/>
    </row>
    <row r="168" spans="20:24" x14ac:dyDescent="0.35">
      <c r="T168" s="34"/>
      <c r="U168" s="36"/>
      <c r="V168" s="36"/>
      <c r="W168" s="36"/>
      <c r="X168" s="36"/>
    </row>
    <row r="169" spans="20:24" x14ac:dyDescent="0.35">
      <c r="T169" s="34"/>
      <c r="U169" s="36"/>
      <c r="V169" s="36"/>
      <c r="W169" s="36"/>
      <c r="X169" s="36"/>
    </row>
  </sheetData>
  <mergeCells count="120">
    <mergeCell ref="E106:E110"/>
    <mergeCell ref="E112:E116"/>
    <mergeCell ref="E118:E122"/>
    <mergeCell ref="E130:E134"/>
    <mergeCell ref="E124:E128"/>
    <mergeCell ref="E80:E85"/>
    <mergeCell ref="E75:E78"/>
    <mergeCell ref="E86:E90"/>
    <mergeCell ref="E91:E94"/>
    <mergeCell ref="E96:E101"/>
    <mergeCell ref="E45:E54"/>
    <mergeCell ref="E55:E68"/>
    <mergeCell ref="E69:E70"/>
    <mergeCell ref="E71:E74"/>
    <mergeCell ref="E4:E5"/>
    <mergeCell ref="E6:E18"/>
    <mergeCell ref="E19:E21"/>
    <mergeCell ref="E22:E31"/>
    <mergeCell ref="E32:E44"/>
    <mergeCell ref="U148:U149"/>
    <mergeCell ref="A142:A146"/>
    <mergeCell ref="B142:B146"/>
    <mergeCell ref="C142:C146"/>
    <mergeCell ref="D142:D146"/>
    <mergeCell ref="A148:L149"/>
    <mergeCell ref="S148:S149"/>
    <mergeCell ref="E142:E146"/>
    <mergeCell ref="A136:A140"/>
    <mergeCell ref="B136:B140"/>
    <mergeCell ref="C136:C140"/>
    <mergeCell ref="D136:D140"/>
    <mergeCell ref="T148:T149"/>
    <mergeCell ref="E136:E140"/>
    <mergeCell ref="A124:A128"/>
    <mergeCell ref="B124:B128"/>
    <mergeCell ref="C124:C128"/>
    <mergeCell ref="D124:D128"/>
    <mergeCell ref="A130:A134"/>
    <mergeCell ref="B130:B134"/>
    <mergeCell ref="C130:C134"/>
    <mergeCell ref="D130:D134"/>
    <mergeCell ref="A112:A116"/>
    <mergeCell ref="B112:B116"/>
    <mergeCell ref="C112:C116"/>
    <mergeCell ref="D112:D116"/>
    <mergeCell ref="A118:A122"/>
    <mergeCell ref="B118:B122"/>
    <mergeCell ref="C118:C122"/>
    <mergeCell ref="D118:D122"/>
    <mergeCell ref="A106:A110"/>
    <mergeCell ref="B106:B110"/>
    <mergeCell ref="C106:C110"/>
    <mergeCell ref="D106:D110"/>
    <mergeCell ref="A104:B104"/>
    <mergeCell ref="F102:L102"/>
    <mergeCell ref="A96:A101"/>
    <mergeCell ref="B96:B101"/>
    <mergeCell ref="C96:C101"/>
    <mergeCell ref="D96:D101"/>
    <mergeCell ref="A91:A95"/>
    <mergeCell ref="B91:B95"/>
    <mergeCell ref="C91:C95"/>
    <mergeCell ref="D91:D95"/>
    <mergeCell ref="A86:A90"/>
    <mergeCell ref="B86:B90"/>
    <mergeCell ref="C86:C90"/>
    <mergeCell ref="D86:D90"/>
    <mergeCell ref="A80:A85"/>
    <mergeCell ref="B80:B85"/>
    <mergeCell ref="C80:C85"/>
    <mergeCell ref="D80:D85"/>
    <mergeCell ref="A75:A79"/>
    <mergeCell ref="B75:B79"/>
    <mergeCell ref="C75:C79"/>
    <mergeCell ref="D75:D79"/>
    <mergeCell ref="A55:A68"/>
    <mergeCell ref="B55:B68"/>
    <mergeCell ref="C55:C68"/>
    <mergeCell ref="D55:D68"/>
    <mergeCell ref="A71:A74"/>
    <mergeCell ref="B71:B74"/>
    <mergeCell ref="C71:C74"/>
    <mergeCell ref="D71:D74"/>
    <mergeCell ref="A69:A70"/>
    <mergeCell ref="B69:B70"/>
    <mergeCell ref="C69:C70"/>
    <mergeCell ref="D69:D70"/>
    <mergeCell ref="A22:A31"/>
    <mergeCell ref="B22:B31"/>
    <mergeCell ref="C22:C31"/>
    <mergeCell ref="D22:D31"/>
    <mergeCell ref="A32:A44"/>
    <mergeCell ref="B32:B44"/>
    <mergeCell ref="C32:C44"/>
    <mergeCell ref="D32:D44"/>
    <mergeCell ref="A45:A54"/>
    <mergeCell ref="B45:B54"/>
    <mergeCell ref="C45:C54"/>
    <mergeCell ref="D45:D54"/>
    <mergeCell ref="D6:D18"/>
    <mergeCell ref="A19:A21"/>
    <mergeCell ref="B19:B21"/>
    <mergeCell ref="C19:C21"/>
    <mergeCell ref="D19:D21"/>
    <mergeCell ref="V148:V149"/>
    <mergeCell ref="W148:W149"/>
    <mergeCell ref="A1:S1"/>
    <mergeCell ref="A2:S2"/>
    <mergeCell ref="A3:B3"/>
    <mergeCell ref="A4:A5"/>
    <mergeCell ref="B4:B5"/>
    <mergeCell ref="C4:C5"/>
    <mergeCell ref="D4:D5"/>
    <mergeCell ref="F4:F5"/>
    <mergeCell ref="G4:L4"/>
    <mergeCell ref="S4:S5"/>
    <mergeCell ref="M4:R4"/>
    <mergeCell ref="A6:A18"/>
    <mergeCell ref="B6:B18"/>
    <mergeCell ref="C6:C18"/>
  </mergeCells>
  <conditionalFormatting sqref="L19:R19">
    <cfRule type="cellIs" dxfId="0" priority="1" operator="notEqual">
      <formula>L$7</formula>
    </cfRule>
  </conditionalFormatting>
  <pageMargins left="0.7" right="0.7" top="0.75" bottom="0.75" header="0.3" footer="0.3"/>
  <pageSetup paperSize="9" scale="51" orientation="landscape" horizontalDpi="0" verticalDpi="0" r:id="rId1"/>
  <rowBreaks count="1" manualBreakCount="1">
    <brk id="129" max="18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Tangkap 2023</vt:lpstr>
      <vt:lpstr>'Tangkap 2023'!Print_Area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</dc:creator>
  <cp:lastModifiedBy>ACER</cp:lastModifiedBy>
  <cp:lastPrinted>2024-05-14T07:59:42Z</cp:lastPrinted>
  <dcterms:created xsi:type="dcterms:W3CDTF">2022-07-05T23:51:10Z</dcterms:created>
  <dcterms:modified xsi:type="dcterms:W3CDTF">2024-05-17T03:25:08Z</dcterms:modified>
</cp:coreProperties>
</file>